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warspl-my.sharepoint.com/personal/ewelina_ostaszewska_wars_pl/Documents/Pulpit/Chemia 2024/"/>
    </mc:Choice>
  </mc:AlternateContent>
  <xr:revisionPtr revIDLastSave="534" documentId="8_{79D546DE-2FB0-4718-9DEB-E401F2038EFB}" xr6:coauthVersionLast="47" xr6:coauthVersionMax="47" xr10:uidLastSave="{63954A88-7AC6-4D9C-9080-7EDC323EC241}"/>
  <bookViews>
    <workbookView xWindow="-108" yWindow="-108" windowWidth="23256" windowHeight="12456" xr2:uid="{6CCBB540-FB33-41FF-B02D-D8DD9A7C7474}"/>
  </bookViews>
  <sheets>
    <sheet name="Kalkulacja cenow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4" l="1"/>
  <c r="I23" i="4" s="1"/>
  <c r="G24" i="4"/>
  <c r="I24" i="4" s="1"/>
  <c r="G25" i="4"/>
  <c r="I25" i="4" s="1"/>
  <c r="G26" i="4"/>
  <c r="I26" i="4" s="1"/>
  <c r="G27" i="4"/>
  <c r="I27" i="4" s="1"/>
  <c r="G28" i="4"/>
  <c r="I28" i="4" s="1"/>
  <c r="G29" i="4"/>
  <c r="I29" i="4" s="1"/>
  <c r="G30" i="4"/>
  <c r="I30" i="4" s="1"/>
  <c r="G31" i="4"/>
  <c r="I31" i="4" s="1"/>
  <c r="G32" i="4"/>
  <c r="I32" i="4" s="1"/>
  <c r="G33" i="4"/>
  <c r="I33" i="4" s="1"/>
  <c r="G34" i="4"/>
  <c r="I34" i="4" s="1"/>
  <c r="G35" i="4"/>
  <c r="I35" i="4" s="1"/>
  <c r="G36" i="4"/>
  <c r="I36" i="4" s="1"/>
  <c r="G37" i="4"/>
  <c r="I37" i="4" s="1"/>
  <c r="G38" i="4"/>
  <c r="I38" i="4" s="1"/>
  <c r="G39" i="4"/>
  <c r="I39" i="4" s="1"/>
  <c r="G40" i="4"/>
  <c r="I40" i="4" s="1"/>
  <c r="G41" i="4"/>
  <c r="I41" i="4" s="1"/>
  <c r="G42" i="4"/>
  <c r="I42" i="4" s="1"/>
  <c r="G43" i="4"/>
  <c r="I43" i="4" s="1"/>
  <c r="G44" i="4"/>
  <c r="I44" i="4" s="1"/>
  <c r="G45" i="4"/>
  <c r="I45" i="4" s="1"/>
  <c r="G46" i="4"/>
  <c r="I46" i="4" s="1"/>
  <c r="G47" i="4"/>
  <c r="I47" i="4" s="1"/>
  <c r="G48" i="4"/>
  <c r="I48" i="4" s="1"/>
  <c r="G49" i="4"/>
  <c r="I49" i="4" s="1"/>
  <c r="G50" i="4"/>
  <c r="I50" i="4" s="1"/>
  <c r="G51" i="4"/>
  <c r="I51" i="4" s="1"/>
  <c r="G52" i="4"/>
  <c r="I52" i="4" s="1"/>
  <c r="G53" i="4"/>
  <c r="I53" i="4" s="1"/>
  <c r="G54" i="4"/>
  <c r="I54" i="4" s="1"/>
  <c r="G55" i="4"/>
  <c r="I55" i="4" s="1"/>
  <c r="G56" i="4"/>
  <c r="I56" i="4" s="1"/>
  <c r="G57" i="4"/>
  <c r="I57" i="4" s="1"/>
  <c r="G58" i="4"/>
  <c r="I58" i="4" s="1"/>
  <c r="G59" i="4"/>
  <c r="I59" i="4" s="1"/>
  <c r="G60" i="4"/>
  <c r="I60" i="4" s="1"/>
  <c r="G61" i="4"/>
  <c r="I61" i="4" s="1"/>
  <c r="G62" i="4"/>
  <c r="I62" i="4" s="1"/>
  <c r="G63" i="4"/>
  <c r="I63" i="4" s="1"/>
  <c r="G64" i="4"/>
  <c r="I64" i="4" s="1"/>
  <c r="G65" i="4"/>
  <c r="I65" i="4" s="1"/>
  <c r="G66" i="4"/>
  <c r="I66" i="4" s="1"/>
  <c r="G67" i="4"/>
  <c r="I67" i="4" s="1"/>
  <c r="G68" i="4"/>
  <c r="I68" i="4" s="1"/>
  <c r="G69" i="4"/>
  <c r="I69" i="4" s="1"/>
  <c r="G70" i="4"/>
  <c r="I70" i="4" s="1"/>
  <c r="G71" i="4"/>
  <c r="I71" i="4" s="1"/>
  <c r="G72" i="4"/>
  <c r="I72" i="4" s="1"/>
  <c r="G73" i="4"/>
  <c r="I73" i="4" s="1"/>
  <c r="G74" i="4"/>
  <c r="I74" i="4" s="1"/>
  <c r="G75" i="4"/>
  <c r="I75" i="4" s="1"/>
  <c r="G76" i="4"/>
  <c r="I76" i="4" s="1"/>
  <c r="G77" i="4"/>
  <c r="I77" i="4" s="1"/>
  <c r="G78" i="4"/>
  <c r="I78" i="4" s="1"/>
  <c r="G79" i="4"/>
  <c r="I79" i="4" s="1"/>
  <c r="G80" i="4"/>
  <c r="I80" i="4" s="1"/>
  <c r="G81" i="4"/>
  <c r="I81" i="4" s="1"/>
  <c r="G82" i="4"/>
  <c r="I82" i="4" s="1"/>
  <c r="G83" i="4"/>
  <c r="I83" i="4" s="1"/>
  <c r="G84" i="4"/>
  <c r="I84" i="4" s="1"/>
  <c r="G85" i="4"/>
  <c r="I85" i="4" s="1"/>
  <c r="G86" i="4"/>
  <c r="I86" i="4" s="1"/>
  <c r="G87" i="4"/>
  <c r="I87" i="4" s="1"/>
  <c r="G88" i="4"/>
  <c r="I88" i="4" s="1"/>
  <c r="G89" i="4"/>
  <c r="I89" i="4" s="1"/>
  <c r="G90" i="4"/>
  <c r="I90" i="4" s="1"/>
  <c r="G91" i="4"/>
  <c r="I91" i="4" s="1"/>
  <c r="G92" i="4"/>
  <c r="I92" i="4" s="1"/>
  <c r="G93" i="4"/>
  <c r="I93" i="4" s="1"/>
  <c r="G94" i="4"/>
  <c r="I94" i="4" s="1"/>
  <c r="G95" i="4"/>
  <c r="I95" i="4" s="1"/>
  <c r="G96" i="4"/>
  <c r="I96" i="4" s="1"/>
  <c r="G97" i="4"/>
  <c r="I97" i="4" s="1"/>
  <c r="G98" i="4"/>
  <c r="I98" i="4" s="1"/>
  <c r="G99" i="4"/>
  <c r="I99" i="4" s="1"/>
  <c r="G100" i="4"/>
  <c r="I100" i="4" s="1"/>
  <c r="G101" i="4"/>
  <c r="I101" i="4" s="1"/>
  <c r="G105" i="4"/>
  <c r="I105" i="4" s="1"/>
  <c r="G106" i="4"/>
  <c r="I106" i="4" s="1"/>
  <c r="G107" i="4"/>
  <c r="I107" i="4" s="1"/>
  <c r="G108" i="4"/>
  <c r="I108" i="4" s="1"/>
  <c r="G109" i="4"/>
  <c r="I109" i="4" s="1"/>
  <c r="G110" i="4"/>
  <c r="I110" i="4" s="1"/>
  <c r="G111" i="4"/>
  <c r="I111" i="4" s="1"/>
  <c r="G112" i="4"/>
  <c r="I112" i="4" s="1"/>
  <c r="G113" i="4"/>
  <c r="I113" i="4" s="1"/>
  <c r="G114" i="4"/>
  <c r="I114" i="4" s="1"/>
  <c r="G115" i="4"/>
  <c r="I115" i="4" s="1"/>
  <c r="G116" i="4"/>
  <c r="I116" i="4" s="1"/>
  <c r="G117" i="4"/>
  <c r="I117" i="4" s="1"/>
  <c r="G118" i="4"/>
  <c r="I118" i="4" s="1"/>
  <c r="G119" i="4"/>
  <c r="I119" i="4" s="1"/>
  <c r="G120" i="4"/>
  <c r="I120" i="4" s="1"/>
  <c r="G121" i="4"/>
  <c r="I121" i="4" s="1"/>
  <c r="G122" i="4"/>
  <c r="I122" i="4" s="1"/>
  <c r="G123" i="4"/>
  <c r="I123" i="4" s="1"/>
  <c r="G124" i="4"/>
  <c r="I124" i="4" s="1"/>
  <c r="G125" i="4"/>
  <c r="I125" i="4" s="1"/>
  <c r="G126" i="4"/>
  <c r="I126" i="4" s="1"/>
  <c r="G127" i="4"/>
  <c r="I127" i="4" s="1"/>
  <c r="G128" i="4"/>
  <c r="I128" i="4" s="1"/>
  <c r="G129" i="4"/>
  <c r="I129" i="4" s="1"/>
  <c r="G130" i="4"/>
  <c r="I130" i="4" s="1"/>
  <c r="G134" i="4"/>
  <c r="I134" i="4" s="1"/>
  <c r="I135" i="4" s="1"/>
  <c r="I136" i="4" s="1"/>
  <c r="G138" i="4"/>
  <c r="I138" i="4" s="1"/>
  <c r="G139" i="4"/>
  <c r="I139" i="4" s="1"/>
  <c r="G140" i="4"/>
  <c r="I140" i="4" s="1"/>
  <c r="G141" i="4"/>
  <c r="I141" i="4" s="1"/>
  <c r="G142" i="4"/>
  <c r="I142" i="4" s="1"/>
  <c r="G146" i="4"/>
  <c r="I146" i="4" s="1"/>
  <c r="G147" i="4"/>
  <c r="I147" i="4" s="1"/>
  <c r="G148" i="4"/>
  <c r="I148" i="4" s="1"/>
  <c r="G152" i="4"/>
  <c r="I152" i="4" s="1"/>
  <c r="G153" i="4"/>
  <c r="I153" i="4" s="1"/>
  <c r="G154" i="4"/>
  <c r="I154" i="4" s="1"/>
  <c r="G158" i="4"/>
  <c r="I158" i="4" s="1"/>
  <c r="G159" i="4"/>
  <c r="I159" i="4" s="1"/>
  <c r="G160" i="4"/>
  <c r="I160" i="4" s="1"/>
  <c r="G164" i="4"/>
  <c r="I164" i="4" s="1"/>
  <c r="G165" i="4"/>
  <c r="I165" i="4" s="1"/>
  <c r="G166" i="4"/>
  <c r="I166" i="4" s="1"/>
  <c r="G170" i="4"/>
  <c r="I170" i="4" s="1"/>
  <c r="G171" i="4"/>
  <c r="I171" i="4" s="1"/>
  <c r="G172" i="4"/>
  <c r="I172" i="4" s="1"/>
  <c r="G173" i="4"/>
  <c r="I173" i="4" s="1"/>
  <c r="G177" i="4"/>
  <c r="I177" i="4" s="1"/>
  <c r="G178" i="4"/>
  <c r="I178" i="4" s="1"/>
  <c r="G179" i="4"/>
  <c r="I179" i="4" s="1"/>
  <c r="G180" i="4"/>
  <c r="I180" i="4" s="1"/>
  <c r="G181" i="4"/>
  <c r="I181" i="4" s="1"/>
  <c r="G182" i="4"/>
  <c r="I182" i="4" s="1"/>
  <c r="G183" i="4"/>
  <c r="I183" i="4" s="1"/>
  <c r="G184" i="4"/>
  <c r="I184" i="4" s="1"/>
  <c r="G185" i="4"/>
  <c r="I185" i="4" s="1"/>
  <c r="G186" i="4"/>
  <c r="I186" i="4" s="1"/>
  <c r="G187" i="4"/>
  <c r="I187" i="4" s="1"/>
  <c r="G188" i="4"/>
  <c r="I188" i="4" s="1"/>
  <c r="G189" i="4"/>
  <c r="I189" i="4" s="1"/>
  <c r="G190" i="4"/>
  <c r="I190" i="4" s="1"/>
  <c r="G191" i="4"/>
  <c r="I191" i="4" s="1"/>
  <c r="G192" i="4"/>
  <c r="I192" i="4" s="1"/>
  <c r="G193" i="4"/>
  <c r="I193" i="4" s="1"/>
  <c r="G194" i="4"/>
  <c r="I194" i="4" s="1"/>
  <c r="G195" i="4"/>
  <c r="I195" i="4" s="1"/>
  <c r="G199" i="4"/>
  <c r="I199" i="4" s="1"/>
  <c r="G200" i="4"/>
  <c r="I200" i="4" s="1"/>
  <c r="G204" i="4"/>
  <c r="I204" i="4" s="1"/>
  <c r="I205" i="4" s="1"/>
  <c r="I206" i="4" s="1"/>
  <c r="G208" i="4"/>
  <c r="I208" i="4" s="1"/>
  <c r="G209" i="4"/>
  <c r="I209" i="4" s="1"/>
  <c r="G213" i="4"/>
  <c r="I213" i="4" s="1"/>
  <c r="I214" i="4" s="1"/>
  <c r="I215" i="4" s="1"/>
  <c r="G217" i="4"/>
  <c r="I217" i="4" s="1"/>
  <c r="G218" i="4"/>
  <c r="I218" i="4" s="1"/>
  <c r="G219" i="4"/>
  <c r="I219" i="4" s="1"/>
  <c r="G220" i="4"/>
  <c r="I220" i="4" s="1"/>
  <c r="G221" i="4"/>
  <c r="I221" i="4" s="1"/>
  <c r="G222" i="4"/>
  <c r="I222" i="4" s="1"/>
  <c r="G223" i="4"/>
  <c r="I223" i="4" s="1"/>
  <c r="G224" i="4"/>
  <c r="I224" i="4" s="1"/>
  <c r="G225" i="4"/>
  <c r="I225" i="4" s="1"/>
  <c r="G226" i="4"/>
  <c r="I226" i="4" s="1"/>
  <c r="G227" i="4"/>
  <c r="I227" i="4" s="1"/>
  <c r="G228" i="4"/>
  <c r="I228" i="4" s="1"/>
  <c r="G229" i="4"/>
  <c r="I229" i="4" s="1"/>
  <c r="G230" i="4"/>
  <c r="I230" i="4" s="1"/>
  <c r="G231" i="4"/>
  <c r="I231" i="4" s="1"/>
  <c r="G232" i="4"/>
  <c r="I232" i="4" s="1"/>
  <c r="G233" i="4"/>
  <c r="I233" i="4" s="1"/>
  <c r="G234" i="4"/>
  <c r="I234" i="4" s="1"/>
  <c r="G235" i="4"/>
  <c r="I235" i="4" s="1"/>
  <c r="G236" i="4"/>
  <c r="I236" i="4" s="1"/>
  <c r="G237" i="4"/>
  <c r="I237" i="4" s="1"/>
  <c r="G238" i="4"/>
  <c r="I238" i="4" s="1"/>
  <c r="G239" i="4"/>
  <c r="I239" i="4" s="1"/>
  <c r="G240" i="4"/>
  <c r="I240" i="4" s="1"/>
  <c r="G241" i="4"/>
  <c r="I241" i="4" s="1"/>
  <c r="G242" i="4"/>
  <c r="I242" i="4" s="1"/>
  <c r="G243" i="4"/>
  <c r="I243" i="4" s="1"/>
  <c r="G244" i="4"/>
  <c r="I244" i="4" s="1"/>
  <c r="G245" i="4"/>
  <c r="I245" i="4" s="1"/>
  <c r="G246" i="4"/>
  <c r="I246" i="4" s="1"/>
  <c r="G247" i="4"/>
  <c r="I247" i="4" s="1"/>
  <c r="G248" i="4"/>
  <c r="I248" i="4" s="1"/>
  <c r="G249" i="4"/>
  <c r="I249" i="4" s="1"/>
  <c r="G250" i="4"/>
  <c r="I250" i="4" s="1"/>
  <c r="G251" i="4"/>
  <c r="I251" i="4" s="1"/>
  <c r="G252" i="4"/>
  <c r="I252" i="4" s="1"/>
  <c r="G253" i="4"/>
  <c r="I253" i="4" s="1"/>
  <c r="G254" i="4"/>
  <c r="I254" i="4" s="1"/>
  <c r="G258" i="4"/>
  <c r="I258" i="4" s="1"/>
  <c r="G259" i="4"/>
  <c r="I259" i="4" s="1"/>
  <c r="G260" i="4"/>
  <c r="I260" i="4" s="1"/>
  <c r="G261" i="4"/>
  <c r="I261" i="4" s="1"/>
  <c r="G262" i="4"/>
  <c r="I262" i="4" s="1"/>
  <c r="G263" i="4"/>
  <c r="I263" i="4" s="1"/>
  <c r="G264" i="4"/>
  <c r="I264" i="4" s="1"/>
  <c r="G265" i="4"/>
  <c r="I265" i="4" s="1"/>
  <c r="G266" i="4"/>
  <c r="I266" i="4" s="1"/>
  <c r="G267" i="4"/>
  <c r="I267" i="4" s="1"/>
  <c r="G268" i="4"/>
  <c r="I268" i="4" s="1"/>
  <c r="G269" i="4"/>
  <c r="I269" i="4" s="1"/>
  <c r="G270" i="4"/>
  <c r="I270" i="4" s="1"/>
  <c r="G271" i="4"/>
  <c r="I271" i="4" s="1"/>
  <c r="G272" i="4"/>
  <c r="I272" i="4" s="1"/>
  <c r="G273" i="4"/>
  <c r="I273" i="4" s="1"/>
  <c r="G274" i="4"/>
  <c r="I274" i="4" s="1"/>
  <c r="G278" i="4"/>
  <c r="I278" i="4" s="1"/>
  <c r="I279" i="4" s="1"/>
  <c r="I280" i="4" s="1"/>
  <c r="G282" i="4"/>
  <c r="I282" i="4" s="1"/>
  <c r="G283" i="4"/>
  <c r="I283" i="4" s="1"/>
  <c r="G284" i="4"/>
  <c r="I284" i="4" s="1"/>
  <c r="G285" i="4"/>
  <c r="I285" i="4" s="1"/>
  <c r="G286" i="4"/>
  <c r="I286" i="4" s="1"/>
  <c r="G287" i="4"/>
  <c r="I287" i="4" s="1"/>
  <c r="G288" i="4"/>
  <c r="I288" i="4" s="1"/>
  <c r="G289" i="4"/>
  <c r="I289" i="4" s="1"/>
  <c r="G290" i="4"/>
  <c r="I290" i="4" s="1"/>
  <c r="G291" i="4"/>
  <c r="I291" i="4" s="1"/>
  <c r="G292" i="4"/>
  <c r="I292" i="4" s="1"/>
  <c r="G293" i="4"/>
  <c r="I293" i="4" s="1"/>
  <c r="G294" i="4"/>
  <c r="I294" i="4" s="1"/>
  <c r="G295" i="4"/>
  <c r="I295" i="4" s="1"/>
  <c r="G296" i="4"/>
  <c r="I296" i="4" s="1"/>
  <c r="G300" i="4"/>
  <c r="I300" i="4" s="1"/>
  <c r="G301" i="4"/>
  <c r="I301" i="4" s="1"/>
  <c r="G302" i="4"/>
  <c r="I302" i="4" s="1"/>
  <c r="G303" i="4"/>
  <c r="I303" i="4" s="1"/>
  <c r="G304" i="4"/>
  <c r="I304" i="4" s="1"/>
  <c r="G305" i="4"/>
  <c r="I305" i="4" s="1"/>
  <c r="G306" i="4"/>
  <c r="I306" i="4" s="1"/>
  <c r="G307" i="4"/>
  <c r="I307" i="4" s="1"/>
  <c r="G308" i="4"/>
  <c r="I308" i="4" s="1"/>
  <c r="G309" i="4"/>
  <c r="I309" i="4" s="1"/>
  <c r="G310" i="4"/>
  <c r="I310" i="4" s="1"/>
  <c r="G311" i="4"/>
  <c r="I311" i="4" s="1"/>
  <c r="G312" i="4"/>
  <c r="I312" i="4" s="1"/>
  <c r="G313" i="4"/>
  <c r="I313" i="4" s="1"/>
  <c r="G314" i="4"/>
  <c r="I314" i="4" s="1"/>
  <c r="G315" i="4"/>
  <c r="I315" i="4" s="1"/>
  <c r="G316" i="4"/>
  <c r="I316" i="4" s="1"/>
  <c r="G317" i="4"/>
  <c r="I317" i="4" s="1"/>
  <c r="G318" i="4"/>
  <c r="I318" i="4" s="1"/>
  <c r="G319" i="4"/>
  <c r="I319" i="4" s="1"/>
  <c r="G320" i="4"/>
  <c r="I320" i="4" s="1"/>
  <c r="G321" i="4"/>
  <c r="I321" i="4" s="1"/>
  <c r="G322" i="4"/>
  <c r="I322" i="4" s="1"/>
  <c r="G326" i="4"/>
  <c r="I326" i="4" s="1"/>
  <c r="G327" i="4"/>
  <c r="I327" i="4" s="1"/>
  <c r="G328" i="4"/>
  <c r="I328" i="4" s="1"/>
  <c r="G329" i="4"/>
  <c r="I329" i="4" s="1"/>
  <c r="G330" i="4"/>
  <c r="I330" i="4" s="1"/>
  <c r="G331" i="4"/>
  <c r="I331" i="4" s="1"/>
  <c r="G332" i="4"/>
  <c r="I332" i="4" s="1"/>
  <c r="G333" i="4"/>
  <c r="I333" i="4" s="1"/>
  <c r="G334" i="4"/>
  <c r="I334" i="4" s="1"/>
  <c r="G335" i="4"/>
  <c r="I335" i="4" s="1"/>
  <c r="G336" i="4"/>
  <c r="I336" i="4" s="1"/>
  <c r="G337" i="4"/>
  <c r="I337" i="4" s="1"/>
  <c r="G338" i="4"/>
  <c r="I338" i="4" s="1"/>
  <c r="G339" i="4"/>
  <c r="I339" i="4" s="1"/>
  <c r="G340" i="4"/>
  <c r="I340" i="4" s="1"/>
  <c r="G341" i="4"/>
  <c r="I341" i="4" s="1"/>
  <c r="G342" i="4"/>
  <c r="I342" i="4" s="1"/>
  <c r="G343" i="4"/>
  <c r="I343" i="4" s="1"/>
  <c r="G344" i="4"/>
  <c r="I344" i="4" s="1"/>
  <c r="G345" i="4"/>
  <c r="I345" i="4" s="1"/>
  <c r="G346" i="4"/>
  <c r="I346" i="4" s="1"/>
  <c r="G347" i="4"/>
  <c r="I347" i="4" s="1"/>
  <c r="G348" i="4"/>
  <c r="I348" i="4" s="1"/>
  <c r="G349" i="4"/>
  <c r="I349" i="4" s="1"/>
  <c r="G350" i="4"/>
  <c r="I350" i="4" s="1"/>
  <c r="G351" i="4"/>
  <c r="I351" i="4" s="1"/>
  <c r="G352" i="4"/>
  <c r="I352" i="4" s="1"/>
  <c r="G356" i="4"/>
  <c r="I356" i="4" s="1"/>
  <c r="G357" i="4"/>
  <c r="I357" i="4" s="1"/>
  <c r="G358" i="4"/>
  <c r="I358" i="4" s="1"/>
  <c r="G362" i="4"/>
  <c r="I362" i="4" s="1"/>
  <c r="G363" i="4"/>
  <c r="I363" i="4" s="1"/>
  <c r="G21" i="4"/>
  <c r="I21" i="4" s="1"/>
  <c r="G22" i="4"/>
  <c r="I22" i="4" s="1"/>
  <c r="G15" i="4"/>
  <c r="I15" i="4" s="1"/>
  <c r="G16" i="4"/>
  <c r="I16" i="4" s="1"/>
  <c r="G17" i="4"/>
  <c r="I17" i="4" s="1"/>
  <c r="G14" i="4"/>
  <c r="I14" i="4" s="1"/>
  <c r="I364" i="4" l="1"/>
  <c r="I365" i="4" s="1"/>
  <c r="I359" i="4"/>
  <c r="I360" i="4" s="1"/>
  <c r="G359" i="4"/>
  <c r="G360" i="4" s="1"/>
  <c r="G364" i="4"/>
  <c r="G365" i="4" s="1"/>
  <c r="I353" i="4"/>
  <c r="I354" i="4" s="1"/>
  <c r="G353" i="4"/>
  <c r="G354" i="4" s="1"/>
  <c r="I323" i="4"/>
  <c r="I324" i="4" s="1"/>
  <c r="G323" i="4"/>
  <c r="G324" i="4" s="1"/>
  <c r="I297" i="4"/>
  <c r="I298" i="4" s="1"/>
  <c r="G297" i="4"/>
  <c r="G298" i="4" s="1"/>
  <c r="G279" i="4"/>
  <c r="G280" i="4" s="1"/>
  <c r="I275" i="4"/>
  <c r="I276" i="4" s="1"/>
  <c r="G275" i="4"/>
  <c r="G276" i="4" s="1"/>
  <c r="I255" i="4"/>
  <c r="I256" i="4" s="1"/>
  <c r="G255" i="4"/>
  <c r="G256" i="4" s="1"/>
  <c r="G214" i="4"/>
  <c r="G215" i="4" s="1"/>
  <c r="I210" i="4"/>
  <c r="I211" i="4" s="1"/>
  <c r="G210" i="4"/>
  <c r="G211" i="4" s="1"/>
  <c r="G205" i="4"/>
  <c r="G206" i="4" s="1"/>
  <c r="I201" i="4"/>
  <c r="I202" i="4" s="1"/>
  <c r="G201" i="4"/>
  <c r="G202" i="4" s="1"/>
  <c r="I196" i="4"/>
  <c r="I197" i="4" s="1"/>
  <c r="G196" i="4"/>
  <c r="G197" i="4" s="1"/>
  <c r="I174" i="4"/>
  <c r="I175" i="4" s="1"/>
  <c r="G174" i="4"/>
  <c r="G175" i="4" s="1"/>
  <c r="I167" i="4"/>
  <c r="I168" i="4" s="1"/>
  <c r="I161" i="4"/>
  <c r="I162" i="4" s="1"/>
  <c r="G167" i="4"/>
  <c r="G168" i="4" s="1"/>
  <c r="G161" i="4"/>
  <c r="G162" i="4" s="1"/>
  <c r="I155" i="4"/>
  <c r="I156" i="4" s="1"/>
  <c r="G155" i="4"/>
  <c r="G156" i="4" s="1"/>
  <c r="I149" i="4"/>
  <c r="I150" i="4" s="1"/>
  <c r="G149" i="4"/>
  <c r="G150" i="4" s="1"/>
  <c r="I143" i="4"/>
  <c r="I144" i="4" s="1"/>
  <c r="G143" i="4"/>
  <c r="G144" i="4" s="1"/>
  <c r="G135" i="4"/>
  <c r="G136" i="4" s="1"/>
  <c r="I131" i="4"/>
  <c r="I132" i="4" s="1"/>
  <c r="G131" i="4"/>
  <c r="G132" i="4" s="1"/>
  <c r="I18" i="4"/>
  <c r="I19" i="4" s="1"/>
  <c r="I102" i="4"/>
  <c r="I103" i="4" s="1"/>
  <c r="G102" i="4"/>
  <c r="G103" i="4" s="1"/>
  <c r="G18" i="4"/>
  <c r="G19" i="4" s="1"/>
</calcChain>
</file>

<file path=xl/sharedStrings.xml><?xml version="1.0" encoding="utf-8"?>
<sst xmlns="http://schemas.openxmlformats.org/spreadsheetml/2006/main" count="1045" uniqueCount="607">
  <si>
    <t>L.p.</t>
  </si>
  <si>
    <t>Asortyment</t>
  </si>
  <si>
    <t>Opis produktu</t>
  </si>
  <si>
    <t>J.m.</t>
  </si>
  <si>
    <t>szt.</t>
  </si>
  <si>
    <t>Bluza kwasoodporna</t>
  </si>
  <si>
    <t>Butelka plastikowa 500 ml</t>
  </si>
  <si>
    <t>Butelka ze spryskiwaczem lub nakrętką</t>
  </si>
  <si>
    <t>Buty robocze filcowo - gumowe</t>
  </si>
  <si>
    <t>Czapka kwasoodporna</t>
  </si>
  <si>
    <t>Gąbka do kąpieli</t>
  </si>
  <si>
    <t>Stelaż na kij</t>
  </si>
  <si>
    <t>Mop bawełniany</t>
  </si>
  <si>
    <t>Kombinezon jednorazowy</t>
  </si>
  <si>
    <t>Kombinezon przeciwdeszczowy</t>
  </si>
  <si>
    <t>Ubranie kwasoodporne. kpl bluza + spodnie</t>
  </si>
  <si>
    <t>Krem do rąk</t>
  </si>
  <si>
    <t>Maska przeciwpyłowa</t>
  </si>
  <si>
    <t>Bluza kwasoodporna. Odporne na przenikanie środków chemicznych o odczynie kwasowym i zasadowym - rozmiar -  XS, S, M, L, XL i XXL 
(w równych proporcjach). Do oferty należy dołączyć specyfikację techniczną lub opis produktu.</t>
  </si>
  <si>
    <t>Gumofilce ocieplane, wodoodporne - rozmiary od 38 do 46. Przeznaczone do prac terenowych w różnych warunkach atmosferycznych. Do oferty należy dołączyć specyfikację techniczną lub opis produktu.</t>
  </si>
  <si>
    <t>Czapka ochronna kwasoodporna. zgodna z wymogami BHP. Do oferty należy dołączyć specyfikację techniczną lub opis produktu.</t>
  </si>
  <si>
    <t xml:space="preserve">Gąbka do kąpieli duża. Z pianki poliestrowej, wym. 20x13x6 cm. Jedna strona gąbki gładka, druga strona gąbki z grubym padem szorującym. </t>
  </si>
  <si>
    <t>Kombinezon jednorazowy. Ochronny, różne rodzaje. Do oferty należy dołączyć specyfikację techniczną produktu lub opis produktu.</t>
  </si>
  <si>
    <t>Kombinezon przeciwdeszczowy. Kombinezon przeciwdeszczowy wielokrotnego użytku składający się z dwóch części: spodni i kurtki. Kurtka: zapinana jest na suwak; długości do połowy uda noszącego, kaptur ściągany na troczki schowany w kołnierzu, długi rękaw zakończony ściągaczem. Spodnie: typu ogrodniczki, wykończone są w pasie rozciągliwą gumką; dwie boczne kieszenie; możliwość zwężenia dołu nogawek przy pomocy nap, co zapewnia dobrą ochronę przed wiatrem. Materiał wykonania kurtki i spodni: trwały, wodoodporny, w kolorze żółtym. Różne rozmiary. Do oferty należy dołączyć specyfikację techniczną produktu lub opis produktu.</t>
  </si>
  <si>
    <t>Ubranie kwasoodporne. kpl bluza + spodnie. Odporne na przenikanie środków chemicznych o odczynie kwasowym i zasadowym - rozmiar -  M, L, XL i XXL 
(w równych proporcjach).Do oferty należy dołączyć specyfikację techniczną produktu lub opis produktu.</t>
  </si>
  <si>
    <t>Krem do rąk. Pojemność 100 ml. Do oferty należy dołączyć specyfikację techniczną produktu lub opis produktu.</t>
  </si>
  <si>
    <t>Maska przeciwpyłowa. Do oferty należy dołączyć specyfikację techniczną lub opis produktu.</t>
  </si>
  <si>
    <t>Opaska metalowa zaciskowa</t>
  </si>
  <si>
    <t xml:space="preserve">Skrobak do szyb </t>
  </si>
  <si>
    <t>Skrobak z metalową rączką</t>
  </si>
  <si>
    <t xml:space="preserve">Skrobak wielofunkcyjny </t>
  </si>
  <si>
    <t>Packa ręczna z rzepem</t>
  </si>
  <si>
    <t xml:space="preserve">Wkład do stelaża </t>
  </si>
  <si>
    <t>Pędzel</t>
  </si>
  <si>
    <t>Przedłużacz przemysłowy</t>
  </si>
  <si>
    <t>Przedłużacz przemysłowy na bębnie - 25 m</t>
  </si>
  <si>
    <t>Przedłużacz przemysłowy na bębnie - 50 m</t>
  </si>
  <si>
    <t>Rękawiczki gumowe chlorowane</t>
  </si>
  <si>
    <t xml:space="preserve">Rękawice gospodarcze </t>
  </si>
  <si>
    <t>Rękawice PCV</t>
  </si>
  <si>
    <t>Rękawice ochronne</t>
  </si>
  <si>
    <t>Spodnie kwasoodporne</t>
  </si>
  <si>
    <t>Suszarka</t>
  </si>
  <si>
    <t>Szczotka do mycia wagonów</t>
  </si>
  <si>
    <t>Szczotka druciana</t>
  </si>
  <si>
    <t>Szczotka ukośna z miękkim włosiem</t>
  </si>
  <si>
    <t>Szczotka - żelazko</t>
  </si>
  <si>
    <t>Szczotka do wc (wannówka)</t>
  </si>
  <si>
    <t>Ścierka podłogowa</t>
  </si>
  <si>
    <t>Ściereczki 60x60 cm</t>
  </si>
  <si>
    <t>Ściereczki 40x40 cm</t>
  </si>
  <si>
    <t>Wąż gumowy 3/4 cala</t>
  </si>
  <si>
    <t>Wąż gumowy 1 cal</t>
  </si>
  <si>
    <t>Wiadro 10 l.</t>
  </si>
  <si>
    <t>Wiadro 18 l.</t>
  </si>
  <si>
    <t>Wkłady do rękawiczek</t>
  </si>
  <si>
    <t>Plastikowy wkład do śmietniczki między siedzeniami w jednostkach zespolonych typu ED160</t>
  </si>
  <si>
    <t>Plastikowy wkład do śmietniczki między siedzeniami w jednostkach zespolonych typu ED161</t>
  </si>
  <si>
    <t>Zmiotka z szufelką</t>
  </si>
  <si>
    <t>Spryskiwacz do butelki</t>
  </si>
  <si>
    <t>końcówka do mopa paskowego z gwintem</t>
  </si>
  <si>
    <t>końcówka do mopa sznurkowego z gwintem</t>
  </si>
  <si>
    <t>Wiadro z wyciskaczem do mopa</t>
  </si>
  <si>
    <t>Guma do ściągaczek</t>
  </si>
  <si>
    <t>Latarka Czołowa</t>
  </si>
  <si>
    <t>Opaska zaciskowa metalowa. w rozmiarze 20-32 mm.</t>
  </si>
  <si>
    <t xml:space="preserve">Opaska zaciskowa metalowa. w rozmiarze 25-40 mm. </t>
  </si>
  <si>
    <t>Opaska zaciskowa metalowa. w rozmiarze 32-50 mm</t>
  </si>
  <si>
    <t xml:space="preserve">Skrobak do szyb z wymiennym ostrzem, rękojeść powlekana gumą, wymiary 170 x 60 mm, do każdego skrobaka min. 2 zapasowe ostrza, skrobak z możliwością stabilnego zamocowania ostrza. </t>
  </si>
  <si>
    <t>Packa ręczna z rzepem, plastikowa o długości 30cm, posiadająca 2 paski z rzepami(2,5cm) - zapewnia lepsze przyleganie ścierki do packi, paski z rzepem wymienialne. Zamawiający dopuszcza packi aluminiowe z plastykowym obrzeżem.</t>
  </si>
  <si>
    <t>Pędzel malarski. Różne rozmiary.</t>
  </si>
  <si>
    <t>Przedłużacz b/u OMY 2x1,5mm2 długość 25m - 30m. Do oferty należy dołączyć specyfikację techniczną lub opis produktu.</t>
  </si>
  <si>
    <t>Przedłużacz przemysłowy zwijany na bęben. Przedłużacz bębnowy 50 m z termikiem OMY 3x1,5mm2, długość przewodu min. 50 m, przeznaczony do pracy wewnątrz i na zewnątrz budynków. Przewód zwijany na bębnie umieszczonym na metalowym stojaku z gumową rączką. Bęben z tworzywa sztucznego odpornego na uszkodzenia mechaniczne. Przedłużacz wyposażony w 4-krotne gniazdo wtyczkowe z uziemieniem. Do oferty należy dołączyć specyfikację techniczną lub opis produktu.</t>
  </si>
  <si>
    <t>Rękawice ochronne- poliestrowe, powlekane marszczonym lateksem. Robocze rękawiczki ochronne wykonane są z cienkiej przędzy poliestrowej w technologii bezszwowej i wykończone elastycznym ściągaczem w nadgarstku. Część chwytna pokryta jest chropawym lateksem. Powłoka sprzyja pewności chwytu w wilgotnym środowisku pracy. Rękawiczki wykazują podwyższoną odporność na ścieranie i rozdarcie. Produkt jest rozciągliwy i wytrzymały, świetnie dopasowuje się do dłoni.</t>
  </si>
  <si>
    <t>Spodnie kwasoodporne. Odporne na przenikanie środków chemicznych o odczynie kwasowym i zasadowym - rozmiar -  M, L, XL i XXL 
(w równych proporcjach). Do oferty należy dołączyć specyfikację techniczną lub opis produktu.</t>
  </si>
  <si>
    <t>Suszarka do ścierek: suszarka pionowa, min. pojemność 33 m2, szerokość min. 72,5 cm, wysokość min. 139 cm, długość min. 83 cm. Waga max. 7 kg. Wyprodukowana z materiału odpornego na rdzę – aluminium. Do oferty należy dołączyć specyfikację techniczną lub opis produktu.</t>
  </si>
  <si>
    <t>Szczotka ukośna z miękkim włosiem. Długość: nie więcej niż 23 cm, z gwintem w metalowym kominie umożliwiającym zamocowanie kija teleskopowego, Materiał: drewno, Rodzaj włosia: naturalne, włosie gęsto tkane. Dopuszcza się szczotkę z włosiem tampico, ilość nabić min. 100  w jednym nabiciu min. 100 włosów: Rodzaj strzyżenia: gładkie/z brodą (w ilości 50/50)</t>
  </si>
  <si>
    <t>Szczotka ręczna - żelazko o następujących wymiarach: dł. 6,5cm, szer. 15,5cm, wys. 7,5cm</t>
  </si>
  <si>
    <t xml:space="preserve">Ściereczki 60x60 cm.  Kolor: czerwony, żółty, niebieski, zielony w ciemnych tonacjach (nie jaskrawe), materiał: mikro-fibra, wymiary: 60 x 60 cm +/- 10%, gramatura: min 360 g/m2. Kolor ścierki będzie określany na zamówieniach cząstkowych. </t>
  </si>
  <si>
    <t>Wąż gumowy mycie zewnętrzne. Zbrojony, 40- 50 mb, 3/4 cala, PVC, atest PZH, pneumatyczny</t>
  </si>
  <si>
    <t>Wąż gumowy mycie zewnętrzne. Zbrojony, 50 mb, 1 cal, PVC, atest PZH, pneumatyczny</t>
  </si>
  <si>
    <t xml:space="preserve">Wiadro 10 l. Gospodarcze, kolory ciemne, metalowa rączka, pojemność 10 l. </t>
  </si>
  <si>
    <t>Wiadro 18 l. Gospodarcze, kolory ciemne, metalowa rączka, pojemność 18 l.</t>
  </si>
  <si>
    <t>Wkłady bawełniane do rękawiczek gumowych</t>
  </si>
  <si>
    <t>Plastikowy wkład do śmietniczki między siedzeniami w jednostkach zespolonych typu ED160 Materiał: folia PET,  Grubość: 0,35 mm ,  Kolor: bezbarwny, FLIRT (ED160) - Wymiary: długość - 182 mm, szerokość - 182 mm, wysokość - 38 mm.</t>
  </si>
  <si>
    <t xml:space="preserve">Plastikowy wkład do śmietniczki między siedzeniami w jednostkach zespolonych typu ED161 Materiał: folia PET,  Grubość: 0,35 mm ,  Kolor: bezbarwny, DART (ED161) - wymiary: wysokość pojemnika 51 mm, długość podstawy 160 mm, szerokość podstawy 100 mm, długość górnej krawędzi 182 mm, szerokość górnej krawędzi 125 mm, pojemność całkowita 700 ml. </t>
  </si>
  <si>
    <t>Zmiotka z szufelką. Szufelka zakończona gumą, plastik twardy.</t>
  </si>
  <si>
    <t>Spryskiwacz. Materiał wykonania spryskiwacza  plastik o małej podatności na zgniecenie, HDPE, odporny na płyny kwaśnie i zasadowe; dostępne kolory  spryskiwacza: żółty, niebieski, zielony i czerwony. Spryskiwacz do poz. 3. Do oferty należy dołączyć specyfikację techniczną lub opis produktu.</t>
  </si>
  <si>
    <t>Mop sznurkowy z bawełny,przeznaczony do  codziennego utrzymania czystości, rozmiar XL, o dużej wchłanialności ,o długości sznurków min 25 cm i wadze min. 230 g. </t>
  </si>
  <si>
    <t>Wiadro do okragłych mopów  z wyciskaczem,  pojemność 10 l,  z metalową rączką,trwałe, wysokiej jakości tworzywo, elastyczne sito. Do oferty należy dołączyć specyfikację techniczną lub opis produktu.</t>
  </si>
  <si>
    <t>Wymienna guma do ściągaczy do szyb (kompatybilna z listwami z poz 52. Uniwersalna guma profilowana, przeznaczona do każdej profesjonalnej ściągaczki do szyb. Guma o długości 105 cm daje możliwość indywidualnego ucięcia i dopasowania rozmiaru, do każdej szerokości ściągaczki do szyb.
Wykonana w wysokogatunkowego kauczuku, niezwykle trwała i skuteczna.</t>
  </si>
  <si>
    <t>para</t>
  </si>
  <si>
    <t>Mop mikrofaza</t>
  </si>
  <si>
    <t>Mop mikrofaza 40 cm  z podstawą rzepową. Do oferty należy dołączyć  opis produktu.</t>
  </si>
  <si>
    <t>Ściągacz do szyb</t>
  </si>
  <si>
    <t xml:space="preserve">ściągacz do mycia szyb o wymiarze 35 cm.  Z uchwytem do zamocowania </t>
  </si>
  <si>
    <t xml:space="preserve">myjka do szyb 35cm </t>
  </si>
  <si>
    <t>myjka do mycia szyb z mikrofazy o wymiarze 35 cm. Z uchwytem do zamocowania o wymiarze 35 cm.</t>
  </si>
  <si>
    <t xml:space="preserve">pędzel kątowy szer. 50mm, długość włosia 30 mm, długość  27 cm.  </t>
  </si>
  <si>
    <t>Gąbka do naczyń</t>
  </si>
  <si>
    <t>gąbka do naczyń profilowana o rozmiarze min. 7cm x 11,5 cm</t>
  </si>
  <si>
    <t>szczotka do mycia zewnętrznego wagonów. Długość głowy 25 cm. Gęste włosie z miękkich włókien (końcówki rozdwajane)- włosie ułożone pod kątem na dwóch płaszczyznach, ułatwia mycie dużych powierzchni. Przystosowana do trzonków aluminiowych z gwintem.</t>
  </si>
  <si>
    <t>szczotka do mycia zewnętrznego wagonów. Długość głowy 25 cm. Gęste włosie z miękkich włókien (końcówki rozdwajane)- włosie ułożone pod kątem na czterech płaszczyznach, ułatwia mycie dużych powierzchni. Przystosowana do trzonków aluminiowych z gwintem.</t>
  </si>
  <si>
    <t>Szczotka 2- płaszczyznowa</t>
  </si>
  <si>
    <t xml:space="preserve">Szczotka 4- płaszczyznowa </t>
  </si>
  <si>
    <t>Pędzel kątowy</t>
  </si>
  <si>
    <t xml:space="preserve">Szczotka do zamiatania </t>
  </si>
  <si>
    <t xml:space="preserve">Szczotka do zamiatania krótka , 
korpus drewniany - prosty, gwint metalowy ukośny fi 23, wykonana z wytrzymałego włosia sztucznego PET,  minimum 130 nabić,  do zamiatania powierzchni wewnętrznych i usuwania zabrudzeń lekkich i sypkich 
Korpus: długość 26 cm, szerokość robocza 33 cm (+/- 1cm) , szerokość 5 cm, długość włosia 6,5 cm,  </t>
  </si>
  <si>
    <t xml:space="preserve">Butelka ze spryskiwaczem lub nakrętką. Materiał wykonania spryskiwacza lub nakrętki i butelki: plastik o małej podatności na zgniecenie, HDPE.  Butelka: pojemność od 0.5l do 0.75l; odporna na płyny kwaśnie i zasadowe; dostępne kolory nakrętki lub spryskiwacza: żółty, niebieski, zielony i czerwony. </t>
  </si>
  <si>
    <t xml:space="preserve">Butelka 500 ml. Materiał wykonania butelki: plastik o małej podatności na zgniecenie, HDPE.  Butelka: pojemność 0.5l. odporna na płyny kwaśnie i zasadowe; dostępne kolory nakrętki: żółty, niebieski, zielony i czerwony. </t>
  </si>
  <si>
    <t xml:space="preserve">Stelaż na kij, plastikowy lub aluminiowy o długości 40cm, szerokość 8cm, posiadający 2 paski z rzepami 2,5cm - zapewniające lepsze przyleganie ścierki do packi, paski wymienne, wyposażony w małą dźwignię - element blokujący obracanie się stelaża. </t>
  </si>
  <si>
    <t xml:space="preserve">Stelaż do mopów płaskich kieszeniowych, wykonany z wysokiej jakości odpornego na uszkodzenia polipropylenu  o długości 40cm, stelaż w ciemnoszarym/ antracytowym kolorze, posiadający zatrzask magnetyczny, klips nożny, brzegi stelaża ścięte co wpływa na bezproblemowe nałożenie mopa. Magnes ułatwiający zamykanie uchwytu oraz zapobiega jego mimowolnemu otwieraniu. Łatwe mocowanie kija do stelaża bez potrzeby użycia dodatkowych narzędzi. </t>
  </si>
  <si>
    <t xml:space="preserve">
Posiada uchwyt wykonany z wytrzymałego tworzywa
Skrobak do czyszczenia końcowego
Idealny do zaschniętego brudu
Ostrze ze stali nierdzewnej (skrobak posiada osłonę ostrza) </t>
  </si>
  <si>
    <t>Rękawiczki gumowe chlorowane Rękawice kwasoodporne, wykonane z gumy. Odporne na rozdarcia i porwania. Kolor niebieski. rękawice powinny by zgodne z normą PN-EN 374 oraz normą PN-EN 388. Do oferty należy dołączyć specyfikację techniczną lub opis produktu.</t>
  </si>
  <si>
    <t>Szczotka do zamiatania krótka</t>
  </si>
  <si>
    <t>Końcówka do mopa "sukienka"mikrofaza typu sukienka z gąbką czyszczącą</t>
  </si>
  <si>
    <t>Kij metalowy przeznaczony do szczotek i mopów . Kij zakończony rączką wykonaną z tworzywa sztucznego,  z drugiej strony zakończony jest gwintem, uniwersalny długości ok. 120-150 cm.</t>
  </si>
  <si>
    <t xml:space="preserve">Szczotka do WC mini </t>
  </si>
  <si>
    <t>Zmiotka zapas do poz.69</t>
  </si>
  <si>
    <t>Zmiotka zapas do poz. 69. Zmiotka, zapas</t>
  </si>
  <si>
    <t>Szczotka do WC mini zapas</t>
  </si>
  <si>
    <t>Kij drewniany o długości od 130 cm do 150 cm, gwintowany, pasujący do szczotki poz. 45</t>
  </si>
  <si>
    <t>4 tryby świecenia - 1x led/ 2x led/ 3x led/ sos Źródło światła - diody led, żywotność diod do 100 000h, materiał - tworzywo sztuczne, regulowany kąt nachylenia głowicy, regulowany pasek, wstrząsoodporna, wodoodporna, dwa akumulatory w komplecie, kabel USB w zestawie</t>
  </si>
  <si>
    <t>Mop paskowy do każdego rodzaju podłogi- chłonny i trwały, o parametrach nie gorszych niż: waga min.150 g. Długość pasków min. 25 cm.</t>
  </si>
  <si>
    <t>Mop  wykonany z mikrofazy typu "sukienka" z gąbką czyszczącą, nadający się do każdego rodzaju podłogi: drewnianej, z terakoty oraz paneli. Długość materiału min.24 cm. Zakończony gwintem.</t>
  </si>
  <si>
    <t>Ścierka podłogowa Ścierka do podłogi, biała, wymiar 60 x 80 cm.</t>
  </si>
  <si>
    <t>Szczotka do wc (wannówka). Drewniana rączka, końcówka szczotki z włosiem wygięta pod kątem ok. 30 stopni, materiał włosia: plastik. Wymiary szczotki bez rączki: dł. 11 cm, szer. 4 cm, włosie min. 6 rzędów po 11 nabić.</t>
  </si>
  <si>
    <t xml:space="preserve">Szczotka druciana do szorowania drutu stalowego, korpus drewniany. Drewniana rączka, końcówka szczotki z włosiem wygięta pod kątem ok. 30 stopni, materiał włosia: metal Wymiary szczotki bez rączki: dł. 11 cm, szer. min.  2,5 cm, włosie min. 5 rzędów stalowego drutu. do czyszczenia twardych powierzchni, z rdzy, farby, pyłów i innych lekkich zanieczyszczeń. </t>
  </si>
  <si>
    <t>Szczotka do mycia zewnętrznego wagonów. Z włosia sztucznego (winylowe). Min. 150 nabić, szerokość 9 cm, długość 25 cm, umocowana pod kątem mocowana do kija za pomocą gwintu lub komina. Korpus wykonany z  tworzywa sztucznego nie może  powodować uszkodzeń mechanicznych</t>
  </si>
  <si>
    <t xml:space="preserve">Rękawice ochronne wykonane z PCV w kolorze czerwonym, zakończone mankietem w kolorze niebieskim. Rękawice 60 cm pięciopalcowe z PCV, wewnątrz wzmocnione siatką bawełnianą, . Zakończone długim mankietem. Przydatne w pracach w mokrym środowisku oraz z substancjami drażniącymi skórę np. wapno ,cement ,nawozy sztuczne. Charakteryzują się zwiększoną odpornością na ścieranie czy też przetarcie. Rękawice dzięki swojej elastyczności zapewniają wysoki komfort pracy, zręczność. Mogą być stosowane do ogólnych prac mechanicznych, rolniczych, ogrodowych.
</t>
  </si>
  <si>
    <t>Rękawiczki gospodarcze gumowe grube. Rękawiczki flokowane, lekkie, kolor niebieski, długość 30,5 cm, grubość 0,35 mm, wysoka odporność na chemię, środki piorące i detergenty. Rękawice powinny by zgodne z normą PN-EN 374 oraz normą PN-EN 388. Do oferty należy dołączyć specyfikację techniczną lub opis produktu.</t>
  </si>
  <si>
    <t>Przedłużacz przemysłowy zwijany na bęben. Przedłużacz bębnowy 25 m z termikiem OMY 3x1,5mm2, długość przewodu min. 25 m, przeznaczony do pracy wewnątrz i na zewnątrz budynków. Przewód zwijany na bębnie umieszczonym na metalowym stojaku z gumową rączką. Bęben z tworzywa sztucznego odpornego na uszkodzenia mechaniczne. Przedłużacz wyposażony w 4-krotne gniazdo wtyczkowe z uziemieniem. Do oferty należy dołączyć specyfikację techniczną lub opis produktu.</t>
  </si>
  <si>
    <t>Wkład z mikrofibry tzw. Pluszem. Wkład wykonany z jednej strony z mikrofibry a z drugiej strony z rzepem umożliwiającym przyczepienie do packi, długość 30cm, przeznaczony do czyszczenia szkła. Wkład w postaci ścierki z mikrofazy o gładkiej strukturze na podkładzie rzepowym</t>
  </si>
  <si>
    <t xml:space="preserve">mop bawełniany kieszeniowy 40 cm 
Nakładka/mop bawełniana pętelkowa do mycia i dezynfekcji powierzchni podłogowych, posiadajaca  system mocowania  kieszeniowy. Pętelki  myjące  przyszyte do mopa,  długość pętli zew. 44-45 mm , długość  pętli wew.  30-31  mm. Na obrzeżu mopa wszyta lamówka. Parametry techniczne mopa; chłonność 300 %,  kurczliwość do 2,5 cm, tem. prania do 95 stopni. Waga mopa  min. 200 g. , gwarancja na 500 cylki prań. Wymiar mopa  40 cm. </t>
  </si>
  <si>
    <t xml:space="preserve">Kamizelka satelit - rozmiar M, L, XL oraz XXL - w równych proporcjach, kamizelki z  wytrzymałego materiału,  z szerokimi kieszeniami doszytymi na pasie  mieszczącymi różnego rodzaju typu drobne przedmioty, ścierki, gąbki itp., do korpusu przyszyte 2 pasy odblaskowe. Do oferty należy dołączyć specyfikację techniczną  lub opis produktu. </t>
  </si>
  <si>
    <t xml:space="preserve">Kamizelka satellit </t>
  </si>
  <si>
    <t>Kij aluminiowy długość  min. 240 cm, kompatybilny z poz.  49, 51, 52</t>
  </si>
  <si>
    <t xml:space="preserve">Profesjonalny kij aluminiowy do stelaży płaskich kieszeniowych
przeznaczony do pracy z większością stelaży na mopy oraz ze ściągaczami do podłóg.
Solidny, trwały i nierdzewny wykonany w całości z aluminium
Długość kija 140 cm. Zakończony plastikową rączką z otworem do zawieszania kija.
</t>
  </si>
  <si>
    <t>Kij drewniany o długości od 130 cm do 150 cm, bez gwintu pasujący do szczotki poz. 47</t>
  </si>
  <si>
    <t>kij drewniany bez gwintu  130-250 cm do szczotki poz. 47</t>
  </si>
  <si>
    <t>kij drewniany gwintowany  130-150 cm do szczotki poz. 45</t>
  </si>
  <si>
    <t>Kij aluminiowy 240 cm universalny do poz. 49,51,52</t>
  </si>
  <si>
    <t>Kij  powlekany metalowy z gwintem 120-150 cm uniwersalny</t>
  </si>
  <si>
    <t>kg</t>
  </si>
  <si>
    <t>l</t>
  </si>
  <si>
    <t>Pojemnik do szczotki WC mini poz. 72</t>
  </si>
  <si>
    <t>Papier toaletowy biały miękki</t>
  </si>
  <si>
    <t>rolka</t>
  </si>
  <si>
    <t>Ręczniki papierowe składane</t>
  </si>
  <si>
    <t>binda</t>
  </si>
  <si>
    <t>papier toaletowy, biały rolka typu JUMBO (Professional)</t>
  </si>
  <si>
    <t xml:space="preserve">Stelaż do mopa </t>
  </si>
  <si>
    <t>Kij 140 cm do stelaża poz. 12</t>
  </si>
  <si>
    <t xml:space="preserve">kij teleskopowy 240 cm do poz. 21, 22. </t>
  </si>
  <si>
    <t xml:space="preserve">Kij teleskopowy  240 cm wykonany z aluminium i tworzywa sztucznego,  kompatybilny ze sprzętem do mycia szyb poz.  21, 22. </t>
  </si>
  <si>
    <t>Ostrze do skrobaka poz. 27</t>
  </si>
  <si>
    <t>ostrze wymienne do skrobaka poz. 27</t>
  </si>
  <si>
    <t xml:space="preserve">Skrobak wielofunkcyjny ze stali nierdzewnej z kołpakiem do podbijania z mocnym, grubym ostrzem wykonanym ze stali nierdzewnej. Szerokość ostrza 75 mm. Rękojeść powlekana gumą. </t>
  </si>
  <si>
    <t>Rękawice robocze</t>
  </si>
  <si>
    <r>
      <t>Szczotka do zamiatania , 
korpus drewnopodobny - wyprofilowany,  gwintowanie wzmocnione dodatkowym pierścieniem z tworzywa sztucznego, wykonana z wytrzymałego włosia sztucznego, do zamiatania powierzchni wewnętrznych i usuwania zabrudzeń lekkich i sypkich 
Korpus: długość 26 cm, szerokość robocza 35cm (+/- 1cm) , szerokość 4,5 cm, długość włosia 8,5 cm,  ilość nabić min.150 szt., końcówki włosia rozdzielane wielokrotnie.</t>
    </r>
    <r>
      <rPr>
        <b/>
        <sz val="10"/>
        <color rgb="FF000000"/>
        <rFont val="Calibri"/>
        <family val="2"/>
        <charset val="238"/>
        <scheme val="minor"/>
      </rPr>
      <t xml:space="preserve">  </t>
    </r>
  </si>
  <si>
    <t>Ściereczki 40x40 cm. Kolor: żółty, niebieski, czerwony, każdy kolor jako 1/3 ilości zamawianej, mikro-fibra, wym. 40 cm x 40 cm, gramatura min: 360 g/m2.</t>
  </si>
  <si>
    <t>Płyn o odczynie kwaśnym przeznaczony do mycia pudeł taboru kolejowego 
(opakowanie 10 - 25 kg)</t>
  </si>
  <si>
    <t>Płyn o odczynie kwaśnym, usuwający osady rdzawe i inne zabrudzenia powstałe w czasie eksploatacji składów. Nie może być klasyfikowany jako toksyczny ani trujący. Produkt powienien zawierać w swoim składzie co najmniej kwas siarkowy, kwas fosforowy, alkohole etoksylowane lub składniki równoważne. Produkt musi być pozytywnie oceniony przez Instytut Kolejnictwa. Do oferty należy dołączyć wyniki badań przeprowadzonych przez Instytut Kolejnictwa oraz kartę charakterystyki produktu, opis produktu oraz opis technologii stosowania.</t>
  </si>
  <si>
    <t>Płyn o odczynie alkalicznym przeznaczony do czyszczenia podłóg i ścianek 
(opakowanie 2 - 10 kg)</t>
  </si>
  <si>
    <t>Alkaliczny płyn przeznaczony do czyszczenia powierzchni podłogowych i ściennych znajdujących się w wagonach osobowych, wykonanych z różnych materiałów: twardych, mikroporowatych, szorstkich. W zależności od rozcieńczenia może służyć zarówno do czyszczenia bieżącego jak i gruntownego. Produkt powienien zawierać w swoim składzie co najmniej 2-butyloksyetanol oraz wodorotlenek potasu lub składniki równoważne. Produkt musi być pozytywnie oceniony przez Instytut Kolejnictwa. Do oferty należy dołączyć wyniki badań przeprowadzonych przez Instytut Kolejnictwa oraz kartę charakterystyki produktu, opis produktu oraz opis technologii stosowania.</t>
  </si>
  <si>
    <t>Płyn do mycia podłóg z funkcją nabłyszczania
(opakowanie 5 - 10 kg)</t>
  </si>
  <si>
    <t>Preparat o odczynie obojętnym przeznaczony do bieżącej pielęgnacji podłóg. Zawierający składniki czyszczące oraz nadające połysk (np. wosk mineralny) powierzchniom. Pozostawiający długotrwały przyjemny zapach. Nie pozostawia smug i nie wymaga spłukiwania. Zawiera w swoim składzie alkohole etoksylowane lub składniki równoważne. Do oferty należy dołączyć kartę charakterystyki produktu, opis produktu oraz opis technologii stosowania.</t>
  </si>
  <si>
    <t>Preparat do czyszczenia sanitariatów. 
(opakowanie 5 - 10 kg)</t>
  </si>
  <si>
    <t>Płyn o odczynie kwaśnym, przeznaczony do mycia urządzeń łazienkowych takich jak miski ustępowe, umywalki itp. Produkt posiada znakomite właściwości usuwania kamienia wodnego. Płyn zawiera w swoim składzie kwas amidosulfonowy i kwas fosforowy lub składniki równoważne. Do oferty należy dołączyć kartę charakterystyki produktu. Ze względów organizacyjnych oraz poprawy bezpieczeństwa Zamawiający zaleca aby dostarczan płyn był o barwie różnej od pozostałych płynów w pakiecie np. płyn w poz. 4 - o barwie czerwonej. Do oferty należy dołączyć kartę charakterystyki produktu, opis produktu oraz opis technologii stosowania.</t>
  </si>
  <si>
    <t>Preparat do mycia szyb (opakowanie 2 - 10 kg)</t>
  </si>
  <si>
    <t>Preparat w postaci gotowej do użycia, przeznaczony do mycia szyb i luster, nie pozostawiający smug i umożliwiający łatwe i szybkie czyszczenie. Ze względów organizacyjnych oraz poprawy bezpieczeństwa Zamawiający zaleca aby dostarczan płyn były o barwie różnej od pozostałych płynów w pakiecie np. płyn w poz. 5 - o barwie niebieskiej.  Do oferty należy dołączyć kartę charakterystyki produktu, opis produktu oraz opis technologii stosowania.</t>
  </si>
  <si>
    <t>Preparat do mycia ścianek (opakowanie 2 - 10 kg)</t>
  </si>
  <si>
    <t>Płyn o przyjemnym zapachu i odczynie obojętnym - pH między 5 a 6, przeznaczony do bieżącego czyszczenia podłóg i ścianek w wagonach osobowych. Płyn zawierający alkohol etylowy i alkohol etoksylowany lub skłądniki równoważne. Ze względów organizacyjnych oraz poprawy bezpieczeństwa Zamawiający zaleca aby dostarczany płyn był o barwie różnej od pozostałych płynów w pakiecie np. płyn w poz. 6 - o barwie zielonej.  Do oferty należy dołączyć kartę charakterystyki produktu, opis produktu oraz opis technologii stosowania.</t>
  </si>
  <si>
    <t>Preparat do prania plam miejscowych ze spryskiwaczem (opakowanie 0.5  - 1.0 kg)</t>
  </si>
  <si>
    <t>Środek do prania wykładzin i do miejscowego czyszczenia plam z kawy i herbaty z tapicerki foteli. Zawiera w swoim składzie czynnik o właściwościach antybakteryjnych np.: kwas glikolowy oraz 2-hydroksy-1,2,3 propanotrikarboksylowego kwasu, p-kumenosulfonianu sodu, alkohole etoksylowane lub składniki równoważne. W zależności od rozcieńczenia można używać płynu do miejscowego czyszczenia tapicerki lub do prania wykładzin. Może być stosowany do maszynowego prania wykładzin - w takim wypadku należy stosować łącznie ze środkiem gaszącym pianę. Do oferty należy dołączyć kartę charakterystyki produktu, opis produktu oraz opis technologii stosowania.</t>
  </si>
  <si>
    <t>Preparat do mycia armatury i ścianek 
(opakowanie 2 - 10 l.)</t>
  </si>
  <si>
    <t>Płyn o odczynie lekko kwaśnym, przeznaczony do mycia ścianek w łazienkach,  podłóg i wyposażenia pomieszczeń sanitarnych. Musi charakteryzować się przyjemnym zapachem i odczynem pH 4- 5 dla koncentratu. W swoim składzie musi zawierać między innymi kwas cytrynowy oraz alkoholi etoksylowanych lub składniki równoważne. Ze względów organizacyjnych oraz poprawy bezpieczeństwa Zamawiający zaleca aby dostarczany płyn był o barwie różnej od pozostałych płynów w pakiecie np. płyn w poz. 8 - o barwie ciemno czerwonej. Do oferty należy dołączyć kartę charakterystyki produktu, opis produktu oraz opis technologii stosowania.</t>
  </si>
  <si>
    <t>Środek do mycia - mycie zewnętrzne lokomotyw 
(opakowanie 10 - 25 kg)</t>
  </si>
  <si>
    <t>Płyn o odczynie alkalicznym, który mimo odczynu zasadowego posiada zdolność usuwania osadów rdzawych i innych zabrudzenia powstałe w czasie eksploatacji składów i lokomotyw. Nie może być klasyfikowany jako toksyczny ani trujący. W swoim składzie powinien zawierać eter butylowy glikolu dwuetylenowego, propan-2-ol, olejek sosnowego, wodorotlenek sodu lub składniki równoważne. Produkt musi być pozytywnie oceniony przez Instytut Kolejnictwa. Do oferty należy dołączyć wyniki badań przeprowadzonych przez Instytut Kolejnictwa, kartę charakterystyki, opis produktu oraz opis technologii stosowania.</t>
  </si>
  <si>
    <t>Środek czyszczący do czyszczenia wnętrz wagonów oraz lokomotyw  (opakowanie 10 - 25 kg)</t>
  </si>
  <si>
    <t>Alkaliczny, niskopieniący płyn do gruntownego czyszczenia podłóg, musi umożliwiać łatwe doczyszczenie również wykładzin o właściwościach antypoślizgowych i mikroporowatej strukturze. Nie może zawierać fosforanów.  Do oferty należy dołączyć kartę charakterystyki produktu, opis produktu oraz opis technologii stosowania.</t>
  </si>
  <si>
    <t>Mydło w płynie 
(opakowanie 5 -10 kg)</t>
  </si>
  <si>
    <t>Mydło w płynie do mycia rąk, przeznaczone do stosowania w urządzeniach dozujących. Mydło powinno zawierać substancje właściwościach pielęgnacyjnych dla skóry rąk oraz substancje zapachowe. Do oferty należy dołączyć kartę charakterystyki produktu, opis produktu oraz opis technologii stosowania.</t>
  </si>
  <si>
    <t>Odświeżacz powietrza 
(opakowanie 2 - 10 l.)</t>
  </si>
  <si>
    <t>Gotowy do użycia preparat posiadający przyjemny świeży zapach o długotrwałym działaniu. Neutralizuje nieprzyjemne zapachy. Do stosowania w toaletach, łazienkach, pomieszczeniach sanitarnych.  Przeznaczony do użytku profesjonalnego. Odświeżacz dostępny w minimum 5 zapachach. Skład cieczy: alkohole (etylowy i izopropylowy) lub składniki równoważne, kompozycje zapachowe.  Do oferty należy dołączyć kartę charakterystyki produktu, opis produktu oraz opis technologii stosowania.</t>
  </si>
  <si>
    <t>Płyn do usuwania nalotów z okien. 
(opakowanie 5 - 10 kg)</t>
  </si>
  <si>
    <t>Płyn o odczynie kwaśnym, przeznaczony do usuwania białych nalotów na szybach powstałych z wody. Musi skutecznie usuwać białe osady (naloty) powstałe w wyniku wytrącania trudno rozpuszczalnych soli z twardej wody. Nie może być klasyfikowany jako toksyczny ostro w kat. 1,2,3, rakotwórczy czy mutagenny.Powinien w swoim składzie zawierać kwas metanosulfonowy, kwasu cytrynowy, kwas nitrylori [metylenofosfonowy] lub składniki równoważne.  Do oferty należy dołączyć kartę charakterystyki produktu, opis produktu oraz opis technologii stosowania.</t>
  </si>
  <si>
    <t>Proszek do prania 
(opakowanie 5 - 10 kg)</t>
  </si>
  <si>
    <t>Proszek do prania mopów. Skuteczny do prania mopów bawełnianych oraz z mikrofibry. Dostarczany w opakowaniach 5 kg. Do oferty należy dołączyć kartę charakterystyki produktu, opis produktu oraz opis technologii stosowania.</t>
  </si>
  <si>
    <t xml:space="preserve">Środek do udrażniania rur
(0.5 kg do 1.0 kg) </t>
  </si>
  <si>
    <t>Środek skutecznie udrażniający rury po zatkaniu różnego rodzaju zanieczyszczeniami.  Do oferty należy dołączyć kartę charakterystyki produktu, opis produktu oraz opis technologii stosowania.</t>
  </si>
  <si>
    <t>Płyn do czyszczenia ścianek
(opakowanie 5 - 10 kg)</t>
  </si>
  <si>
    <t>Delikatny płyn o odczynie obojętnym, przeznaczony do czyszczenia ścianek, zawierający nowoczesne, ekologiczne składniki. Nie wymaga spłukiwania. Środek nie może być klasyfikowany jako niebezpieczny ani zawierać składników klasyfikowanych jako niebezpieczne.  Do oferty należy dołączyć kartę charakterystyki produktu, opis produktu oraz opis technologii stosowania.</t>
  </si>
  <si>
    <t>Preparat do gaszenia piany
(opakowanie 1 kg)</t>
  </si>
  <si>
    <t>Płyn o bardzo silnych właściwościach antypiennych, przeznaczony do gaszenia pian. Stosowany jako dodatek do płynu poz. 7 przy jego zastosowaniu w odkurzaczu piorącym.  Do oferty należy dołączyć kartę charakterystyki produktu, opis produktu oraz opis technologii stosowania.</t>
  </si>
  <si>
    <t>Denaturat - opakowania 1 l.</t>
  </si>
  <si>
    <t>Denaturat z możliwością zastosowania w przemyśle spożywczym jak i transportowym. W swoim składzie zawiera min. 85% etanolu.  Do oferty należy dołączyć kartę charakterystyki produktu, opis produktu oraz opis technologii stosowania.</t>
  </si>
  <si>
    <t>Płyn o odczynie alkalicznym przeznaczony do mycia pudeł taboru kolejowego  
(opakowanie 10 - 25 kg)</t>
  </si>
  <si>
    <t>Płyn o odczynie alkalicznym, przeznaczony do usuwania zabrudzeń trakcyjnych i smaropochodnych. Nie może być klasyfikowany jako toksyczny ani trujący. 
Produkt musi być pozytywnie oceniony przez Instytut Kolejnictwa. Płyn powienin zawierać w swoim skłądzie np. eter butylowy glikolu dwuetylenowego, etanol, wodorotlenku potasu  lub składniki równoważne. Do oferty należy dołączyć wyniki badań przeprowadzonych przez Instytut Kolejnictwa, kartę charakterystyki produktu, opis produktu oraz opis technologii stosowania.</t>
  </si>
  <si>
    <t>Płyn do usuwania graffiti
(opakowanie 1 - 5 kg)</t>
  </si>
  <si>
    <t>Środek przeznaczony do usuwania napisów typy graffiti z powierzchni zabezpieczonych lakierem poliuretanowym - antygraffiti. Środek wykazujący skuteczność w usuwaniu szerokiego spektrum rodzaju farb. Musi zawiierać w swoim składzie wodorotlenek sodu lub składniki równoważne. Do oferty należy dołączyć kartę charakterystyki produktu, opis produktu oraz opis technologii stosowania.</t>
  </si>
  <si>
    <t>Preparat do czyszczenia szkła, opakowania 5 l.</t>
  </si>
  <si>
    <t>Silnie działający preparat do mycia szkła i innych powierzchni (mycia okien, luster, powierzchni ze szkła, chromu, emalii, marmuru
i tworzyw sztucznych). Szybkoschnący. Łatwo 
usuwający tłuszcz, oleju, a także odciski palców.  Płyn pozostawia czyszczone powierzchnie błyszczące, bez smug. Zawiera w swiom składzie 2-butoksyetanol.</t>
  </si>
  <si>
    <t>Preparat do czyszczenia powierzchni wodoodpornych i szkła, opakowania 10 l.</t>
  </si>
  <si>
    <t xml:space="preserve">Płyn wysoce efektywny, szybko wysychający, nie pozostawiający smug na czyszczonej powierzchni. Płyn usuwa tłuste zabrudzenia i ślady palców. Przeznaczony do mycia szkła i innych wodoodpornych powierzchni, np. okien, luster, glazury i innych szkliwionych powierzchni ceramicznych. Pozostawia przyjemny i świeży zapach. Produkt dostarczany w formie koncentratu. 
Płyn przejrzysty o barwie niebieskiej i zapachu lekko perfumowany. Po rozcieńczeniu płyn posiada pH ok. 7, koncentrat pH ok. 8.
</t>
  </si>
  <si>
    <t>Preparat do usuwania gum</t>
  </si>
  <si>
    <t>Skuteczny środek do usuwania gumy do żucia z różnych powierzchni, takich jak dywany, chodniki, tapicerka itp. Produkt działa poprzez zamrażanie gumy, obniżając temperaturę do -40°C. Nie może pozostawiać osadu i plam, produkt może być stosowany na materiały obiciowe. Musi zawierać: propan w ilości od 25% do 50%, butan w ilości od 25% do 50%, izobutan (zawierający &lt; 0,1% butadienu) w ilości od 25% do 50% i pentan w ilości między 5% a 10%. Opakowanie o pojemność 500ml w sprayu.</t>
  </si>
  <si>
    <t>Odświeżacz powieteza z atomizerem (opakowanie 0,75-1 l)</t>
  </si>
  <si>
    <t>Gotowy do użycia preparat posiadający przyjemny świeży zapach o długotrwałym działaniu. Neutralizuje nieprzyjemne zapachy. Do stosowania w toaletach, łazienkach, pomieszczeniach sanitarnych. Odświeżacz dostępny w minimum 5 zapachach m.in. zielona herbata, sailor, anti-tabac, jasmona, mango&amp;green tea. Skład cieczy: alkohole (etylowy i izopropylowy), kompozycje zapachowe (Citronellol, hexyl cinnamal, geraniol, Linallol, Lilial). Preparat o gęstości 0,95-0,98 g/cm3.</t>
  </si>
  <si>
    <t>Insect Cleaner</t>
  </si>
  <si>
    <t>Preparat przeznaczony jest do mycia i usuwania owadów z czół pojazdów kolejowych, zarówno z szyb jak i powierzchni lakierowanych. Zawiera w swoim składzie nowoczesne detergenty, które w zakresie
biodegradacji spełniają znacznie ostrzejsze kryteria, niż te określone przepisami. Preparat rozcieńczony, gotowy do użycia.</t>
  </si>
  <si>
    <t xml:space="preserve">Rękawiczki jednorazowe nitrylowe   ( opakowanie jednostkowe nie większe niż 100 szt.) </t>
  </si>
  <si>
    <t xml:space="preserve">Rękawiczki nitrylowe:
- rozmiar: S, M, L, XL, zgodnie z zamówieniami Zamawiającego;
- kolor niebieski, fioletowy lub czarny.
- bez pudrowe;
- nie toksyczne;
- o dużej wytrzymałości.
</t>
  </si>
  <si>
    <t xml:space="preserve">opak. po 100 szt. </t>
  </si>
  <si>
    <t>Ssawki do odkurzacza</t>
  </si>
  <si>
    <t>Worki do odkurzacza</t>
  </si>
  <si>
    <t>opak.</t>
  </si>
  <si>
    <t>Odkurzacz plecakowy akumulatorowy</t>
  </si>
  <si>
    <t>Akcesoria</t>
  </si>
  <si>
    <t>Akumulatory</t>
  </si>
  <si>
    <t>Odkurzacz sucho - mokro</t>
  </si>
  <si>
    <t>kpl.</t>
  </si>
  <si>
    <t>Odkurzacz piorący</t>
  </si>
  <si>
    <r>
      <t xml:space="preserve">Rodzaj: LDPE, kolor: </t>
    </r>
    <r>
      <rPr>
        <b/>
        <sz val="10"/>
        <rFont val="Calibri"/>
        <family val="2"/>
        <charset val="238"/>
        <scheme val="minor"/>
      </rPr>
      <t>ciemny/czarny</t>
    </r>
    <r>
      <rPr>
        <sz val="10"/>
        <rFont val="Calibri"/>
        <family val="2"/>
        <charset val="238"/>
        <scheme val="minor"/>
      </rPr>
      <t>, nieprzeźroczyste, grubość min 12 mikronów. (dł. 30 cm, szer po rozłożeniu 38 cm) 1 rolka min: 100 szt</t>
    </r>
  </si>
  <si>
    <r>
      <t xml:space="preserve">Rodzaj: LDPE, kolor: </t>
    </r>
    <r>
      <rPr>
        <b/>
        <sz val="10"/>
        <rFont val="Calibri"/>
        <family val="2"/>
        <charset val="238"/>
        <scheme val="minor"/>
      </rPr>
      <t>ciemny/czarny</t>
    </r>
    <r>
      <rPr>
        <sz val="10"/>
        <rFont val="Calibri"/>
        <family val="2"/>
        <charset val="238"/>
        <scheme val="minor"/>
      </rPr>
      <t>, nieprzeźroczyste, grubość min 30 mikronów. 1 rolka min. 50 szt.</t>
    </r>
  </si>
  <si>
    <r>
      <t xml:space="preserve">Rodzaj: LDPE, kolor: </t>
    </r>
    <r>
      <rPr>
        <b/>
        <sz val="10"/>
        <rFont val="Calibri"/>
        <family val="2"/>
        <charset val="238"/>
        <scheme val="minor"/>
      </rPr>
      <t>ciemny/czarny</t>
    </r>
    <r>
      <rPr>
        <sz val="10"/>
        <rFont val="Calibri"/>
        <family val="2"/>
        <charset val="238"/>
        <scheme val="minor"/>
      </rPr>
      <t>, nieprzeźroczyste, grubość min 50 mikronów. 1 rolka min. 25 szt.</t>
    </r>
  </si>
  <si>
    <r>
      <t xml:space="preserve">Rodzaj: LDPE, </t>
    </r>
    <r>
      <rPr>
        <b/>
        <sz val="10"/>
        <color indexed="17"/>
        <rFont val="Calibri"/>
        <family val="2"/>
        <charset val="238"/>
        <scheme val="minor"/>
      </rPr>
      <t>kolor: zielony</t>
    </r>
    <r>
      <rPr>
        <sz val="10"/>
        <rFont val="Calibri"/>
        <family val="2"/>
        <charset val="238"/>
        <scheme val="minor"/>
      </rPr>
      <t>, grubość min 50 mikronów. 1 rolka min. 25 szt.</t>
    </r>
  </si>
  <si>
    <r>
      <t xml:space="preserve">Rodzaj: LDPE, kolor: </t>
    </r>
    <r>
      <rPr>
        <b/>
        <sz val="10"/>
        <rFont val="Calibri"/>
        <family val="2"/>
        <charset val="238"/>
        <scheme val="minor"/>
      </rPr>
      <t>czarny</t>
    </r>
    <r>
      <rPr>
        <sz val="10"/>
        <rFont val="Calibri"/>
        <family val="2"/>
        <charset val="238"/>
        <scheme val="minor"/>
      </rPr>
      <t>, grubość min 100 mikronów. 1 rolka min. 10 szt.</t>
    </r>
  </si>
  <si>
    <r>
      <t xml:space="preserve">Rodzaj: LDPE, </t>
    </r>
    <r>
      <rPr>
        <b/>
        <sz val="10"/>
        <rFont val="Calibri"/>
        <family val="2"/>
        <charset val="238"/>
        <scheme val="minor"/>
      </rPr>
      <t>kolor: czarny</t>
    </r>
    <r>
      <rPr>
        <sz val="10"/>
        <rFont val="Calibri"/>
        <family val="2"/>
        <charset val="238"/>
        <scheme val="minor"/>
      </rPr>
      <t>, grubość min 100 mikronów. 1 rolka min. 25 szt.</t>
    </r>
  </si>
  <si>
    <r>
      <t xml:space="preserve">Worki na odpady klasyczne, bez opcji zamknięcia, o poj. </t>
    </r>
    <r>
      <rPr>
        <b/>
        <sz val="10"/>
        <color indexed="8"/>
        <rFont val="Calibri"/>
        <family val="2"/>
        <charset val="238"/>
        <scheme val="minor"/>
      </rPr>
      <t>20 l.</t>
    </r>
    <r>
      <rPr>
        <sz val="10"/>
        <color indexed="8"/>
        <rFont val="Calibri"/>
        <family val="2"/>
        <charset val="238"/>
        <scheme val="minor"/>
      </rPr>
      <t xml:space="preserve"> Folia LDPE.Odporne na działanie wilgoci i środków chemicznych. </t>
    </r>
    <r>
      <rPr>
        <b/>
        <sz val="10"/>
        <rFont val="Calibri"/>
        <family val="2"/>
        <charset val="238"/>
        <scheme val="minor"/>
      </rPr>
      <t xml:space="preserve">Kolor czarny/ciemny, </t>
    </r>
    <r>
      <rPr>
        <sz val="10"/>
        <rFont val="Calibri"/>
        <family val="2"/>
        <charset val="238"/>
        <scheme val="minor"/>
      </rPr>
      <t>konfekcjonowane w formie rolek (</t>
    </r>
    <r>
      <rPr>
        <sz val="10"/>
        <color indexed="8"/>
        <rFont val="Calibri"/>
        <family val="2"/>
        <charset val="238"/>
        <scheme val="minor"/>
      </rPr>
      <t xml:space="preserve"> 1 rolka min: 10 szt.)  Perforacja umożliwiająca łatwe odrywanie kolejnych worków z rolki, niepowodujaca rozrywania sie dna worka. Grubość min. 15 mikronów.</t>
    </r>
  </si>
  <si>
    <r>
      <t xml:space="preserve">Worki na odpady segregowane,bez opcji zamknięcia, o pojemności </t>
    </r>
    <r>
      <rPr>
        <b/>
        <sz val="10"/>
        <color indexed="8"/>
        <rFont val="Calibri"/>
        <family val="2"/>
        <charset val="238"/>
        <scheme val="minor"/>
      </rPr>
      <t xml:space="preserve">60l. </t>
    </r>
    <r>
      <rPr>
        <sz val="10"/>
        <color indexed="8"/>
        <rFont val="Calibri"/>
        <family val="2"/>
        <charset val="238"/>
        <scheme val="minor"/>
      </rPr>
      <t>Folia  LDPE.Odporne na działanie wilgoci i środków chemicznych.</t>
    </r>
    <r>
      <rPr>
        <sz val="10"/>
        <color indexed="49"/>
        <rFont val="Calibri"/>
        <family val="2"/>
        <charset val="238"/>
        <scheme val="minor"/>
      </rPr>
      <t xml:space="preserve"> </t>
    </r>
    <r>
      <rPr>
        <b/>
        <sz val="10"/>
        <color indexed="49"/>
        <rFont val="Calibri"/>
        <family val="2"/>
        <charset val="238"/>
        <scheme val="minor"/>
      </rPr>
      <t xml:space="preserve">Kolor niebieski, </t>
    </r>
    <r>
      <rPr>
        <sz val="10"/>
        <rFont val="Calibri"/>
        <family val="2"/>
        <charset val="238"/>
        <scheme val="minor"/>
      </rPr>
      <t>k</t>
    </r>
    <r>
      <rPr>
        <sz val="10"/>
        <color indexed="8"/>
        <rFont val="Calibri"/>
        <family val="2"/>
        <charset val="238"/>
        <scheme val="minor"/>
      </rPr>
      <t>onfekcjowane w formie rolek, ( 1 rolka min: 10 szt.) Perforacja umożliwiająca łatwe odrywanie kolejnych worków z rolki, niepowodujaca rozrywania sie dna worka. Grubość min 20 mikronów.</t>
    </r>
  </si>
  <si>
    <r>
      <t xml:space="preserve">Worki na odpady segregowane bio, o poj. </t>
    </r>
    <r>
      <rPr>
        <b/>
        <sz val="10"/>
        <color indexed="8"/>
        <rFont val="Calibri"/>
        <family val="2"/>
        <charset val="238"/>
        <scheme val="minor"/>
      </rPr>
      <t>60l,</t>
    </r>
    <r>
      <rPr>
        <sz val="10"/>
        <color indexed="8"/>
        <rFont val="Calibri"/>
        <family val="2"/>
        <charset val="238"/>
        <scheme val="minor"/>
      </rPr>
      <t xml:space="preserve"> w 100 % biodegradowalne i kompostowalne, przyjazne  do środowiska, </t>
    </r>
    <r>
      <rPr>
        <b/>
        <sz val="10"/>
        <color indexed="60"/>
        <rFont val="Calibri"/>
        <family val="2"/>
        <charset val="238"/>
        <scheme val="minor"/>
      </rPr>
      <t>Kolor brązowy-</t>
    </r>
    <r>
      <rPr>
        <sz val="10"/>
        <rFont val="Calibri"/>
        <family val="2"/>
        <charset val="238"/>
        <scheme val="minor"/>
      </rPr>
      <t>, Konfekcjowane w formie rolek (</t>
    </r>
    <r>
      <rPr>
        <sz val="10"/>
        <color indexed="8"/>
        <rFont val="Calibri"/>
        <family val="2"/>
        <charset val="238"/>
        <scheme val="minor"/>
      </rPr>
      <t>1 rolka min: 10 szt.) Perforacja umożliwiająca łatwe odrywanie kolejnych worków z rolki, niepowodujaca rozrywania sie dna worka. Grubość min. 20 mikronów</t>
    </r>
  </si>
  <si>
    <r>
      <t xml:space="preserve">Worki na odpady, klasyczne, bez opcji zamknięcia o poj. </t>
    </r>
    <r>
      <rPr>
        <b/>
        <sz val="10"/>
        <color indexed="8"/>
        <rFont val="Calibri"/>
        <family val="2"/>
        <charset val="238"/>
        <scheme val="minor"/>
      </rPr>
      <t xml:space="preserve">120 l. </t>
    </r>
    <r>
      <rPr>
        <sz val="10"/>
        <color indexed="8"/>
        <rFont val="Calibri"/>
        <family val="2"/>
        <charset val="238"/>
        <scheme val="minor"/>
      </rPr>
      <t>Folia LDPE.Odporne na działanie wilgoci i środków chemicznych.</t>
    </r>
    <r>
      <rPr>
        <b/>
        <sz val="10"/>
        <color indexed="49"/>
        <rFont val="Calibri"/>
        <family val="2"/>
        <charset val="238"/>
        <scheme val="minor"/>
      </rPr>
      <t xml:space="preserve"> </t>
    </r>
    <r>
      <rPr>
        <b/>
        <sz val="10"/>
        <color indexed="10"/>
        <rFont val="Calibri"/>
        <family val="2"/>
        <charset val="238"/>
        <scheme val="minor"/>
      </rPr>
      <t xml:space="preserve">Kolor czerwony. </t>
    </r>
    <r>
      <rPr>
        <sz val="10"/>
        <color indexed="8"/>
        <rFont val="Calibri"/>
        <family val="2"/>
        <charset val="238"/>
        <scheme val="minor"/>
      </rPr>
      <t>Konfekcjowane w formie rolek (1 rolka min: 10 szt.). Perforacja umożliwiająca łatwe odrywanie kolejnych worków z rolki, niepowodujaca rozrywania sie dna worka.Grubość min. 30 mikronów</t>
    </r>
  </si>
  <si>
    <r>
      <t>Worki foliowe klasyczne, bez opcji zamknięcia, o poj.</t>
    </r>
    <r>
      <rPr>
        <b/>
        <sz val="10"/>
        <color indexed="8"/>
        <rFont val="Calibri"/>
        <family val="2"/>
        <charset val="238"/>
        <scheme val="minor"/>
      </rPr>
      <t>160l</t>
    </r>
    <r>
      <rPr>
        <sz val="10"/>
        <color indexed="8"/>
        <rFont val="Calibri"/>
        <family val="2"/>
        <charset val="238"/>
        <scheme val="minor"/>
      </rPr>
      <t xml:space="preserve">.  Folia  LDPE.Odporne na działanie wilgoci i środków chemicznych. </t>
    </r>
    <r>
      <rPr>
        <b/>
        <sz val="10"/>
        <rFont val="Calibri"/>
        <family val="2"/>
        <charset val="238"/>
        <scheme val="minor"/>
      </rPr>
      <t xml:space="preserve">Kolor czarny/ciemny, </t>
    </r>
    <r>
      <rPr>
        <sz val="10"/>
        <rFont val="Calibri"/>
        <family val="2"/>
        <charset val="238"/>
        <scheme val="minor"/>
      </rPr>
      <t>konfekcjowane w formie rolek (</t>
    </r>
    <r>
      <rPr>
        <sz val="10"/>
        <color indexed="8"/>
        <rFont val="Calibri"/>
        <family val="2"/>
        <charset val="238"/>
        <scheme val="minor"/>
      </rPr>
      <t>1 rolka min: 10 szt. ) Perforacja umożliwiająca łatwe odrywanie kolejnych worków z rolki, niepowodujaca rozrywania sie dna worka. Grubość min. 50 mikronów. .</t>
    </r>
  </si>
  <si>
    <t xml:space="preserve">Środek do czyszczenia wszystkich typów pojazdów taboru kolejowego.
Służy do usuwania bieżących zabrudzeń komunikacyjnych ale również drobin asfaltu oraz uporczywych pozostałości po owadach i odchodach.
</t>
  </si>
  <si>
    <t>Rękawice ochronne wykonane z mieszanki na bazie lateksu kauczuku naturalnego
Cechy produktu: anatomiczny kształt, grubości 0,5 do 0,7 mm., wykonane w całości z mieszanki na bazie lateksu kauczuku naturalnego, rękawice dwuwarstwowe, co oznacza, że zostały podwójne, maczane w mieszance lateksowej w kolorach zielonym i żółtym, część chwytna i grzbietowa rękawic jest szorstkowata, co zapewnia pewny chwyt, natomiast wnętrze rękawic gładkie, pudrowane, dopuszczone do kontaktu z żywnością. Przeznaczone do prac z kwasami i zasadami. Całkowita długość rękawic: (350+-10)mm dla wielkości 9 i (360+-10)mm dla wielkości 11. Zgodne z normami: EN388 (poziomy odporności: 4 1 2 1), EN ISO 374-1, EN374-2, EN374-4, EN ISO 374-5, EN16523-1 EN420</t>
  </si>
  <si>
    <t>Szczotka z pojemnikiem do WC</t>
  </si>
  <si>
    <t>Szczotka do WC mini z pojemnikiem</t>
  </si>
  <si>
    <t>Odkurzacz plecakowy sieciowy</t>
  </si>
  <si>
    <t xml:space="preserve">szt. </t>
  </si>
  <si>
    <t>Odkurzacz sieciowy na sucho</t>
  </si>
  <si>
    <t>Szorowarka</t>
  </si>
  <si>
    <t xml:space="preserve">Kij aluminiowy teleskopowy min. 180 cm </t>
  </si>
  <si>
    <t xml:space="preserve">Kij do stelaża. Kij aluminiowy teleskopowy długość po rozłożeniu min. 180 cm, po złożeniu max. 130 cm. </t>
  </si>
  <si>
    <t xml:space="preserve">Kij drewniany 240 cm z gwintem uniwersalny </t>
  </si>
  <si>
    <t>Kij drewniany z gwintem uniwersalny  o długości 240 cm.</t>
  </si>
  <si>
    <t xml:space="preserve">kij z przepływem wody teleskopowy, aluminiowy, posiadający przełącznik przepływu wody oraz możliwość podłączenia do węża ogrodowego. </t>
  </si>
  <si>
    <t xml:space="preserve">Kij z przepływem wody teleskopowy </t>
  </si>
  <si>
    <r>
      <t xml:space="preserve">Rodzaj: LDPE, kolor: </t>
    </r>
    <r>
      <rPr>
        <b/>
        <sz val="10"/>
        <rFont val="Calibri"/>
        <family val="2"/>
        <charset val="238"/>
        <scheme val="minor"/>
      </rPr>
      <t>ciemny/czarny</t>
    </r>
    <r>
      <rPr>
        <sz val="10"/>
        <rFont val="Calibri"/>
        <family val="2"/>
        <charset val="238"/>
        <scheme val="minor"/>
      </rPr>
      <t>, nieprzeźroczyste, grubość min 12 mikronów. 1 rolka min: 50 szt</t>
    </r>
  </si>
  <si>
    <t>STELAŻ RAMKA 60 CM</t>
  </si>
  <si>
    <t>MOP AKRYLOWY DO ZAMIATANIA 60 CM</t>
  </si>
  <si>
    <t xml:space="preserve">
SKRZYNECZKA NA AKCESORIA: PŁYNY, ŚCIERECZKI  ITP.
</t>
  </si>
  <si>
    <t>ŚCIERKA PODŁOGOWA WISKOZOWA 60 x 80 cm</t>
  </si>
  <si>
    <t>TABLICA OSTRZEGAWCZA</t>
  </si>
  <si>
    <t>UCHWYT MYJKI DO SZYB 45 CM</t>
  </si>
  <si>
    <t>MYJKA DO SZYB Z MIKROFAZY 45 CM</t>
  </si>
  <si>
    <t>MOP PASKOWY Z MIKROFAZY 140 g</t>
  </si>
  <si>
    <t>MOP PASKOWY Z MIKROFAZY 160 g</t>
  </si>
  <si>
    <t>KIJ Z GWINTEM METALOWY, POWLEKANY</t>
  </si>
  <si>
    <t>KIJ DREWNIANY Z GWINTEM 130 cm</t>
  </si>
  <si>
    <t>ZAMIATACZ DREWNIANY WŁOSIE MIESZANE 40 cm</t>
  </si>
  <si>
    <t xml:space="preserve">ZMIOTKA + SZUFELKA  </t>
  </si>
  <si>
    <t xml:space="preserve"> GĄBKA DO NACZYŃ A`5</t>
  </si>
  <si>
    <t xml:space="preserve"> GĄBKA DO NACZYŃ A`10</t>
  </si>
  <si>
    <t>DANE TECHNICZNE:
- stelaż chromowany,
- dwa wiadra 17 l   
- wyciskarka
- koszyczek na akcesoria,
- uchwyt na worek,
wymiary w cm: dług.: 80, szer.: 40, wys.: 95</t>
  </si>
  <si>
    <t xml:space="preserve">ZESTAW SERWISOWY 
</t>
  </si>
  <si>
    <t xml:space="preserve">
WÓZEK 17L NA KÓŁKACH 
</t>
  </si>
  <si>
    <t xml:space="preserve">WIADRO DO MYCIA SZYB NA KÓŁKACH Z ODCISKARKĄ
</t>
  </si>
  <si>
    <t>ŚCIERKA Z MIKROFAZY 40x40 300g
kolor: niebieski, zielony, żółty, czerwony,  różowy,biały</t>
  </si>
  <si>
    <t>2.</t>
  </si>
  <si>
    <t>Płyn do mycia naczyń 5 l</t>
  </si>
  <si>
    <r>
      <t xml:space="preserve">Płyn do mycia naczyń, usuwa zabrudzenia pochodzenia tłuszczowego, łagodny dla dłoni i testowany dermatologicznie. Preferowane kompozycje zapachowe: kwiatowe, owocowe, cytrusowe. </t>
    </r>
    <r>
      <rPr>
        <b/>
        <sz val="10"/>
        <rFont val="Calibri"/>
        <family val="2"/>
        <charset val="238"/>
        <scheme val="minor"/>
      </rPr>
      <t>Do oferty należy dołączyć kartę charakterystyki produktu.</t>
    </r>
  </si>
  <si>
    <t>1 litr</t>
  </si>
  <si>
    <t>3.</t>
  </si>
  <si>
    <t>Płyn do mycia naczyń 1 l</t>
  </si>
  <si>
    <r>
      <t xml:space="preserve">Płyn do mycia naczyń, usuwa zabrudzenia pochodzenia tłuszczowego, łagodny dla dłoni i testowany dermatologicznie.  </t>
    </r>
    <r>
      <rPr>
        <b/>
        <sz val="10"/>
        <rFont val="Calibri"/>
        <family val="2"/>
        <charset val="238"/>
        <scheme val="minor"/>
      </rPr>
      <t>Do oferty należy dołączyć kartę charakterystyki produktu.</t>
    </r>
  </si>
  <si>
    <t>4.</t>
  </si>
  <si>
    <t>Środek do dezynfekcji sanitarnych(opak. 0,5l -1,1l )</t>
  </si>
  <si>
    <r>
      <t xml:space="preserve">Środek do czyszczenia i dezynfekcji urządzeń sanitarnych, o zawartości &lt;2% wodorotlenku sodu i &lt;5% niejonowych związków powierzchniowo-czynnych, środek nie może pozostawiać plam na czyszczonych powierzchniach. </t>
    </r>
    <r>
      <rPr>
        <b/>
        <sz val="10"/>
        <color theme="1"/>
        <rFont val="Calibri"/>
        <family val="2"/>
        <charset val="238"/>
        <scheme val="minor"/>
      </rPr>
      <t>Do oferty należy dołączyć kartę charakterystyki produktu.</t>
    </r>
  </si>
  <si>
    <t>5.</t>
  </si>
  <si>
    <t>Środek do dezynfekcji sanit. WC 5 l</t>
  </si>
  <si>
    <r>
      <t xml:space="preserve">Środek do czyszczenia i dezynfekcji urządzeń sanitarnych, o zawartości &lt;2% wodorotlenku sodu i &lt;5% niejonowych związków powierzchniowo-czynnych. Środek nie może pozostawiać plam na czyszczonych powierzchniach; </t>
    </r>
    <r>
      <rPr>
        <b/>
        <sz val="10"/>
        <color theme="1"/>
        <rFont val="Calibri"/>
        <family val="2"/>
        <charset val="238"/>
        <scheme val="minor"/>
      </rPr>
      <t>Do oferty należy dołączyć kartę charakterystyki produktu.</t>
    </r>
  </si>
  <si>
    <t>6.</t>
  </si>
  <si>
    <t>Mleczko do czyszczenia 700-800 ml</t>
  </si>
  <si>
    <r>
      <t xml:space="preserve">Mleczko do czyszczenia stosowane do czyszczenia powierzchni emaliowanych, ceramicznych, chromowanych i tworzyw sztucznych, np.: kuchenek, zlewów, wanien, płytek ceramicznych (za wyjątkiem powierzchni lakierowanych). </t>
    </r>
    <r>
      <rPr>
        <b/>
        <sz val="10"/>
        <rFont val="Calibri"/>
        <family val="2"/>
        <charset val="238"/>
        <scheme val="minor"/>
      </rPr>
      <t>Do oferty należy dołączyć kartę charakterystyki produktu.</t>
    </r>
  </si>
  <si>
    <t>7.</t>
  </si>
  <si>
    <t>Środek do gruntownego mycia (opak.1 -5 l)</t>
  </si>
  <si>
    <r>
      <t xml:space="preserve">Skoncentrowany, zasadowy, niskopieniacy  środek o podwyższonej skuteczności do gruntownego mycia mocno zabrudzonych podłóg i powierzchni odpornych na działanie alkaliów, skutecznie usuwający stary brud, tłuszcze, pasty oraz warstwy polimerowe - stripper. Szczególnie zalecany do przygotowania podłogi przed nałożeniem polimerów. </t>
    </r>
    <r>
      <rPr>
        <b/>
        <sz val="10"/>
        <rFont val="Calibri"/>
        <family val="2"/>
        <charset val="238"/>
        <scheme val="minor"/>
      </rPr>
      <t>Do oferty należy dołączyć kartę charakterystyki produktu.</t>
    </r>
  </si>
  <si>
    <t>8.</t>
  </si>
  <si>
    <t>Płyn do szyb ze spryskiwaczem                      (opak. 500 ml -1000 ml)</t>
  </si>
  <si>
    <r>
      <t xml:space="preserve">Płyn do szyb, nadający połysk. </t>
    </r>
    <r>
      <rPr>
        <b/>
        <sz val="10"/>
        <rFont val="Calibri"/>
        <family val="2"/>
        <charset val="238"/>
        <scheme val="minor"/>
      </rPr>
      <t>Do oferty należy dołączyć kartę charakterystyki produktu.</t>
    </r>
  </si>
  <si>
    <t>9.</t>
  </si>
  <si>
    <t>Płyn do podłóg (opak. 1l - 5l)</t>
  </si>
  <si>
    <r>
      <t xml:space="preserve">Płyn przeznaczony do mycia zmywalnych powierzchni , np. podłóg, ścian, glazury,o neutralnym pH. Dostępny w różnych wersjach zapachowych. </t>
    </r>
    <r>
      <rPr>
        <b/>
        <sz val="10"/>
        <rFont val="Calibri"/>
        <family val="2"/>
        <charset val="238"/>
        <scheme val="minor"/>
      </rPr>
      <t>Do oferty należy dołączyć kartę charakterystyki produktu.</t>
    </r>
    <r>
      <rPr>
        <sz val="10"/>
        <rFont val="Calibri"/>
        <family val="2"/>
        <charset val="238"/>
        <scheme val="minor"/>
      </rPr>
      <t xml:space="preserve"> </t>
    </r>
  </si>
  <si>
    <t>10.</t>
  </si>
  <si>
    <t>Kostka zapachowa WC + koszyk</t>
  </si>
  <si>
    <r>
      <t xml:space="preserve">Kostka zapachowa do WC z koszyczkiem - nie mniej niż 40 g. Zapach świeży, wyraźny, czysty. Koszyczek stanowi jedną całość z uchwytem, uchwyt posiada regulację pozwalającą na dokładne dostopasowanie go do szerokości ścianki miski WC. Kostka wypłukuje się równomiernie, nie rozpada się, nie wypada w formie większych kawałków. Przykładowy artykuł "Domestos kostka do WC z koszyczkiem" lub równoważny w zakresie cech wymienionych powyżej. </t>
    </r>
    <r>
      <rPr>
        <b/>
        <sz val="10"/>
        <rFont val="Calibri"/>
        <family val="2"/>
        <charset val="238"/>
        <scheme val="minor"/>
      </rPr>
      <t>Do oferty należy dołączyć kartę charakterystyki produktu.</t>
    </r>
  </si>
  <si>
    <t>11.</t>
  </si>
  <si>
    <t>Odświeżacz powietrza aerozol (opak. 240 ml -  400 ml)</t>
  </si>
  <si>
    <r>
      <t xml:space="preserve">Odświeżacz pomieszczeń. Produkt musi rozpylać delikatną mgiełkę, nie może rozchlapywać płynu ani piany. Elementy opakowania nie mogą się łamać czy odpadać podczas normalnego użytkowania. Zapach czysty, wyraźny, przyjemny, preferowane kompozycje zapachowe: cytrusowe, kwiatowe (za wyjątkiem lawendy, bzu, kwiatów polnych), leśne, drzewa iglaste. </t>
    </r>
    <r>
      <rPr>
        <b/>
        <sz val="10"/>
        <color theme="1"/>
        <rFont val="Calibri"/>
        <family val="2"/>
        <charset val="238"/>
        <scheme val="minor"/>
      </rPr>
      <t>Do oferty należy dołączyć kartę charakterystyki produktu.</t>
    </r>
  </si>
  <si>
    <t>12.</t>
  </si>
  <si>
    <t>Środek/żel do udrażniania rur 500g/ml</t>
  </si>
  <si>
    <r>
      <t>Preparat w formie garnulek lub żelu do udrażniania rur w kuchni, łazience i toalecie. Środek skutecznie rozpuszczający odpady kuchenne, włosy, papier, tłuszcz itp. Zawierający substancje o działaniu antybakteryjnym, pomaga likwidować brzydkie zapachy</t>
    </r>
    <r>
      <rPr>
        <sz val="10"/>
        <color indexed="8"/>
        <rFont val="Calibri"/>
        <family val="2"/>
        <charset val="238"/>
        <scheme val="minor"/>
      </rPr>
      <t>.</t>
    </r>
    <r>
      <rPr>
        <b/>
        <sz val="10"/>
        <color rgb="FF000000"/>
        <rFont val="Calibri"/>
        <family val="2"/>
        <charset val="238"/>
        <scheme val="minor"/>
      </rPr>
      <t xml:space="preserve"> Do oferty należy dołączyć kartę charakterystyki produktu.</t>
    </r>
  </si>
  <si>
    <t>13.</t>
  </si>
  <si>
    <t>Środek do pielęgnacji stali nierdzewnej  (opak 500 ml - 1000 ml)</t>
  </si>
  <si>
    <r>
      <t xml:space="preserve">Gotowy do użycia środek do mycia i pielęgnacji stali nierdzewnej, usuwajacy trudne zanieczyszczenia, kurz, ślady dłoni, zabezpieczajacy przed ponownym zabrudzeniem. </t>
    </r>
    <r>
      <rPr>
        <b/>
        <sz val="10"/>
        <rFont val="Calibri"/>
        <family val="2"/>
        <charset val="238"/>
        <scheme val="minor"/>
      </rPr>
      <t>Do oferty należy dołączyć kartę charakterystyki produktu.</t>
    </r>
  </si>
  <si>
    <t>14.</t>
  </si>
  <si>
    <t>Rękawiczki gospodarcze gumowe grube</t>
  </si>
  <si>
    <r>
      <t xml:space="preserve">Rękawice kwasoodporne, grube gospodarcze wykonane z lateksu, odporne na rozdarcia i porwania. Kolor niebieski, rozmiar M, L, XL. </t>
    </r>
    <r>
      <rPr>
        <b/>
        <sz val="10"/>
        <rFont val="Calibri"/>
        <family val="2"/>
        <charset val="238"/>
        <scheme val="minor"/>
      </rPr>
      <t>Do oferty należy dołączyć kartę charakterystyki produktu.</t>
    </r>
  </si>
  <si>
    <t>15.</t>
  </si>
  <si>
    <t>Mydło w płynie z dozownikiem (opak 300 ml -500 ml)</t>
  </si>
  <si>
    <r>
      <t xml:space="preserve">Mydło w płynie w pojemniku z dozownikiem o neutralnym pH, bezzapachowe lub o delikatnym zapachu. Pojemnik odkręcany z możliwością uzupełnienia preparatu. </t>
    </r>
    <r>
      <rPr>
        <b/>
        <sz val="10"/>
        <rFont val="Calibri"/>
        <family val="2"/>
        <charset val="238"/>
        <scheme val="minor"/>
      </rPr>
      <t>Do oferty należy dołączyć kartę charakterystyki produktu.</t>
    </r>
  </si>
  <si>
    <t>op.</t>
  </si>
  <si>
    <t>op</t>
  </si>
  <si>
    <t>Nakolanniki ochronne z tworzywa EVA 2 szt.</t>
  </si>
  <si>
    <r>
      <t xml:space="preserve">Osłona z tworzywa sztucznego, odporne na odkształcenia, zapewniające izolację od podłoża przed wilgocią, posiadające pasek z zapięciem velcro, umożliwiający dostosowanie obwodu zapięcia i regulację wg. potrzeb użytkownika,
zabezpieczające spodnie przed przetarciem na kolanach, przeznaczone do pracy, gdzie wymagane jest klęczenie,
rozmiar uniwersalny, komplet zawierający 2 szt. nakolanników, dowolnego koloru
spełniające wymagania normy EN14404
</t>
    </r>
    <r>
      <rPr>
        <b/>
        <sz val="10"/>
        <color theme="1"/>
        <rFont val="Calibri"/>
        <family val="2"/>
        <charset val="238"/>
        <scheme val="minor"/>
      </rPr>
      <t>Do oferty należy dołączyć kartę produktu z opisem zastosowania produktu, przeznaczenia oraz zdjęcie produktu</t>
    </r>
  </si>
  <si>
    <t>Nakolanniki ochronne żelowe 2 szt.</t>
  </si>
  <si>
    <r>
      <t xml:space="preserve">Wykonane z poliuretanu o wysokiej który jest wystarczająco mocny i wystarczająco C4 aby jednocześnie chronić kolano i je amortyzować.
konstrukcja zapewniająca dobrą stabilność i zapobiegająca wchłanianiu wody i innych substancji (nadaje się do pracy w wilgotnym środowisku)
wypełnienie żelowe lub poduszka żelowa, wzmocnione tworzywem ABS po zewnętrznej stronie mającej kontakt z podłożem
posiadające podwójny pasek nad kolanem i pod kolanem z zapięciami velcro umożliwiającymi dostosowanie  obwodu zapięcia i regulację wg potrzeb użytkownika
rozmiar uniwersalny, komplet zawierający 2 szt. nakolanników, dowolnego koloru
spełniające wymagania normy EN14404
</t>
    </r>
    <r>
      <rPr>
        <b/>
        <sz val="10"/>
        <color theme="1"/>
        <rFont val="Calibri"/>
        <family val="2"/>
        <charset val="238"/>
        <scheme val="minor"/>
      </rPr>
      <t>Do oferty należy dołączyć kartę produktu z opisem zastosowania produktu, przeznaczenia oraz zdjęcie produktu</t>
    </r>
  </si>
  <si>
    <t>Worki na śmieci</t>
  </si>
  <si>
    <r>
      <t xml:space="preserve">Podwójna powłoka (wykonane z dwuwarstwowej folii), na odpady klasyczne, z taśmą ściągającą w górnym tunelu worka, o poj. 120 l., wykonane z folii LDPE, odporne na działanie wilgoci i środków chemicznych, w kolorze niebieskim, nie powinny posiadać nadruku, konfekcjonowane w formie rolek (1 rolka min: 10 szt.), perforacja umożliwiająca łatwe odrywanie kolejnych worków  z rolki , niepowodująca rozrywania się dna worka. </t>
    </r>
    <r>
      <rPr>
        <b/>
        <sz val="10"/>
        <rFont val="Calibri"/>
        <family val="2"/>
        <charset val="238"/>
        <scheme val="minor"/>
      </rPr>
      <t>Do ofert należy dołączyć kartę produktu, określającą szczegółowe parametry worka, pozwalającą na ocenę zgodności oferty Wykonawcy z wymogami Zamawiającego.</t>
    </r>
  </si>
  <si>
    <t>1.</t>
  </si>
  <si>
    <t>Przeznaczona do mycia naczyń (5 szt w opak),  dwustronna- wykonana z gąbki, z jednej strony powłoka delikatna, a z drugiej ostra, o wymiarach min 10 cm x 6,5 cm</t>
  </si>
  <si>
    <t>Mydło w płynie z właściwościami dezynfekującymi 5l</t>
  </si>
  <si>
    <t>Mleczko do czyszczenia urządzeń kuchennych i sanitarnych - op. 500ml</t>
  </si>
  <si>
    <t>Płyn do mycia i dezynfekcji podłóg i ścian - op. 5l</t>
  </si>
  <si>
    <t>Płyn uniwersalny do mycia podłóg, ścian i innych powierzchni - op. 5l</t>
  </si>
  <si>
    <t>Preparat przeznaczony do mycia wszystkich zmywalnych powierzchni, tj. tworzywa
sztucznego, ceramicznych, metali. Nadaje połysk mytym powierzchniom, usuwa tłuszcz, kurz i inne zabrudzenia. Nie pozostawia smug, zacieków, pozostawia przyjemny zapach.  Nadaje się do czyszczenia przedmiotów stykających się z żywnością. 
Do oferty należy dołączyć kartę charakterystyki produktu spełniającą aktualne wymagania prawne lub kartę użytkową produktu.</t>
  </si>
  <si>
    <t>Preparat o działaniu myjąco - odtłuszczającym</t>
  </si>
  <si>
    <t xml:space="preserve">Preparat do mycia grilli i piekarników </t>
  </si>
  <si>
    <t>Preparat do pielęgnacji powierzchni ze stali nierdzewnej</t>
  </si>
  <si>
    <t>Środek do usuwania tłustych zabrudzeń - op. 5l</t>
  </si>
  <si>
    <t>Płyn do maszynowego mycia naczyń- op. min. 5l</t>
  </si>
  <si>
    <t>Płyn do ręcznego mycia naczyń- op. 5l</t>
  </si>
  <si>
    <t>Płyn do nabłyszczania maszynowego- op. 5l</t>
  </si>
  <si>
    <t xml:space="preserve">Płyn do szyb op. 5l </t>
  </si>
  <si>
    <t>Odkamieniacz w płynie ( opak 1-5 l)</t>
  </si>
  <si>
    <t>Płyn czyszcząco dezynfekujący do powierzchni i urządzeń sanitarnych op. 5l</t>
  </si>
  <si>
    <t>16.</t>
  </si>
  <si>
    <t>Chusteczki do dezynfekcji - opakowanie od 100 do 150 szt. chusteczek</t>
  </si>
  <si>
    <t>17.</t>
  </si>
  <si>
    <t>Czyściwo celulozowe</t>
  </si>
  <si>
    <t>18.</t>
  </si>
  <si>
    <t>19.</t>
  </si>
  <si>
    <t xml:space="preserve">Serwetka do podajnika opakowanie min 200 szt. max 225 szt.
</t>
  </si>
  <si>
    <t>20.</t>
  </si>
  <si>
    <t>Serwetka gastronomiczna opakowanie 500 szt.</t>
  </si>
  <si>
    <t>Jednowarstwowe, w kolorze białym, bezzapachowe, o wymiarach min. 15x15cm, maks. 17x17cm. Opakowanie z oznaczeniem kodu producenta. Do oferty należy dołączyć specyfikację techniczną produktu.</t>
  </si>
  <si>
    <t>21.</t>
  </si>
  <si>
    <t>Ściągaczka podłogowa do wody</t>
  </si>
  <si>
    <t>Ściągaczka podłogowa z czarną gumą, wykonana ze stali, długość min. 75cm. Powinna posiadać końcówkę umożliwiającą podczepienie do kija. Do oferty należy dołączyć specyfikację techniczną produktu.</t>
  </si>
  <si>
    <t>Trzon aluminiowy do poz. 1</t>
  </si>
  <si>
    <t>Kij aluminiowy, minimum 120 cm długości. Do oferty należy dołączyć specyfikację techniczną produktu.</t>
  </si>
  <si>
    <t>Wózek do sprzątania</t>
  </si>
  <si>
    <t>Stelaż metalowy, chromowy na kółkach, w komplecie: 2 plastikowe wiadra min. 20 l każde, wyżymaczka do mopa. Do oferty należy dołączyć specyfikację techniczną produktu.</t>
  </si>
  <si>
    <t>Kij do szczotki do poz.5</t>
  </si>
  <si>
    <t>Szczotka do szorowania</t>
  </si>
  <si>
    <t>Mop pasujący do systemu mocowania typu "speedy", materiał mikrofibra, długość wewnętrzna 410 - 420mm, mocowanie na uszy z obu stron. Pasujący do stelaża poz. 7.  Do oferty należy dołączyć specyfikację techniczną produktu.</t>
  </si>
  <si>
    <t>Stelaż do mopów płaskich</t>
  </si>
  <si>
    <t>Pasujący do wkładu do stelaża z poz. 6, z obracającą się końcówką i możliwością składania.. Do oferty należy dołączyć specyfikację techniczną produktu.</t>
  </si>
  <si>
    <t>Kij do stelaża do poz. 7</t>
  </si>
  <si>
    <t>Wykonany z aluminium, długość 140 cm, Do oferty należy dołączyć specyfikację techniczną produktu.</t>
  </si>
  <si>
    <t>Szufelka ze zmiotką na kiju</t>
  </si>
  <si>
    <t>Szufelka na kiju, materiał plastik twardy, zakończona gumą,  ze zmiotką na kiju, materiał plastik twardy lub metal, wysokość szufelki z kijem min. 80 cm. Do oferty należy dołączyć specyfikację techniczną produktu.</t>
  </si>
  <si>
    <t>Rękawiczki gospodarcze gumowe grube (para)</t>
  </si>
  <si>
    <t>Rękawice kwasoodporne, wykonane z gumy. Grube gospodarcze wykonane z lateksu, odporne na rozdarcia i porwania. Kolor niebieski. Do oferty należy dołączyć specyfikację techniczną produktu.</t>
  </si>
  <si>
    <t>Szczotka do zamiatania z kijem</t>
  </si>
  <si>
    <t>Ścierka uniwersalna</t>
  </si>
  <si>
    <t>Ścierka gąbczasta</t>
  </si>
  <si>
    <t>Zmywak kuchenny</t>
  </si>
  <si>
    <t>Zmywak profilowany ze specjalnym wciecięm na paznokcie, wykonany z pianki i fibry, wymiary min. 9×7×4 cm. Do oferty należy dołączyć specyfikację techniczną produktu.</t>
  </si>
  <si>
    <t>Ścierka tetrowa</t>
  </si>
  <si>
    <t>100 % bawełna, gramatura min: 110 g/m2, wymiary min. 60x80 cm. Do oferty należy dołączyć specyfikację techniczną produktu.</t>
  </si>
  <si>
    <t>Zmywak metalowy</t>
  </si>
  <si>
    <t>Kostka do toalety</t>
  </si>
  <si>
    <t>Odświeżacz powietrza</t>
  </si>
  <si>
    <t>Folia aluminiowa cateringowa</t>
  </si>
  <si>
    <t>Folia spożywcza cateringowa</t>
  </si>
  <si>
    <t>Papier do pieczenia w arkuszach opakowanie 500 szt.</t>
  </si>
  <si>
    <t>22.</t>
  </si>
  <si>
    <t>Worki do szprycowania opakowanie 100 szt.</t>
  </si>
  <si>
    <t>Jednorazowe, kolor przezroczysty, odpowiednie do ciepłej i zimnej masy, grubość folii min. 80 mikronów. Do oferty należy dołączyć specyfikację techniczną produktu.</t>
  </si>
  <si>
    <t>23.</t>
  </si>
  <si>
    <t>Fartuch ochronny foliowy</t>
  </si>
  <si>
    <t>Fartuch foliowy na roli wykonany z folii LDPE, do oferty należy dołączyć specyfikację techniczną produktu.</t>
  </si>
  <si>
    <t>24.</t>
  </si>
  <si>
    <t>Fartuch jednorazowy</t>
  </si>
  <si>
    <t>25.</t>
  </si>
  <si>
    <t xml:space="preserve">Czepek higieniczny </t>
  </si>
  <si>
    <t>Czepek włókninowy polipropylenowy  kolor biały wykonanie: typu Clip, zakończony gumką ściągniętą w harmonijkę. Do oferty należy dołączyć specyfikację techniczną produktu.</t>
  </si>
  <si>
    <t>26.</t>
  </si>
  <si>
    <t>Czapka kucharska</t>
  </si>
  <si>
    <t>Wykonana z papieru, kolor biały, regulowany rozmiar, wysokość min. 22 cm - maks. 25 cm. Do oferty należy dołączyć specyfikację techniczną produktu.</t>
  </si>
  <si>
    <t xml:space="preserve">Kij długość min. 120 cm, aluminiowy. Kompatybilny ze szczotką poz. 5.   Do oferty należy dołączyć specyfikację techniczną produktu.                                                     </t>
  </si>
  <si>
    <t xml:space="preserve">Szczotka do szorowania z tworzywa sztucznego, szerokość szczotki  min. 24 cm.  Do oferty należy dołączyć specyfikację techniczną produktu.     </t>
  </si>
  <si>
    <t>Materiał: tworzywo sztuczne, długość min.26 cm, kij do szczotki wykonany z twotrzywa sztucznego lub aluminium. Do oferty należy dołączyć specyfikację techniczną produktu.</t>
  </si>
  <si>
    <t>Ścierka wykonana z wiskozy z dodatkiem bawełny, polipropylenu i poliestru. Wykazująca właściwości wodochłonności. Rozmiar nie mniej niż 38 cm x nie mniej niż 30 cm.</t>
  </si>
  <si>
    <t>Ścierka wielokrotnego użytku, wykonana z celulozy, rozmiar min. 15 x 16 cm. Do oferty należy dołączyć specyfikację techniczną produktu.</t>
  </si>
  <si>
    <t>Zmywak wykonany z pianki polieterowej i włókniny, wymiary min. 15x10x3 cm. Jedna strona pokryta szorstką powłoką. Do oferty należy dołączyć specyfikację techniczną produktu.</t>
  </si>
  <si>
    <t>Wykonany z drutu stalowego ocynkowanego. Waga min. 37g, Przeznaczona do mycia silnych zabrudzeń.</t>
  </si>
  <si>
    <t>Kostka do WC z koszykiem, przyjemny zapach, waga min. 35g. Do oferty należy dołączyć specyfikację techniczną produktu.</t>
  </si>
  <si>
    <t>Odświeżacz powietrza w sprayu, przyjemny zapach, pojemność min. 300ml. Do oferty należy dołączyć specyfikację techniczną produktu.</t>
  </si>
  <si>
    <t>Szerokość min. 44 cm, waga min. 1100g, grubość min. 13  mikronów. Do oferty należy dołączyć specyfikację techniczną produktu.</t>
  </si>
  <si>
    <t>Szerokość 45 cm, długość min. 200m. Do oferty należy dołączyć specyfikację techniczną produktu.</t>
  </si>
  <si>
    <t>Papier pergaminowy dwustronnie silikonowany, rozmiar od 30x40 cm do 40x60 cm, przeznaczony do korzystania w temperaturach  poniżej  -18°C do +220°C, gramatura  min. 37g/m2. Do oferty należy dołączyć specyfikację techniczną produktu.</t>
  </si>
  <si>
    <t>Fartuch włókninowy polipropylenowy, kolor biały, długi rękaw, zapinany na rzepy. Do oferty należy dołączyć specyfikację techniczną produktu.</t>
  </si>
  <si>
    <t>27.</t>
  </si>
  <si>
    <t>Mydło w płynie do mycia rąk. Produkt powinien posiadać właściwości antybakteryjne, PH neutralne dla skóry. Do oferty należy dołączyć kartę charakterystyki produktu spełniającą aktualne wymagania prawne lub kartę użytkową produktu.</t>
  </si>
  <si>
    <t>Mleczko do czyszczenia urządzeń kuchennych i sanitarnych.
Skutecznie rozpuszcza i usuwa tłuszcz, kamień, przypalenia, osad z mydła i rdzę, nie rysując przy tym powierzchni. Do oferty należy dołączyć kartę charakterystyki produktu spełniającą aktualne wymagania prawne lub kartę użytkową produktu.</t>
  </si>
  <si>
    <t>Płyn do mycia i dezynfekcji powierzchni przeznaczonych do kontaktu z żywnością. Produkt o działaniu bakteriobójczym i grzybobójczym, w czasie 5 minut produkt wykazuje działanie bakteriobójcze,
w czasie 15 minut produkt wykazuje działanie grzybobójcze w postaci nierozcieńczonej.
Do oferty należy dołączyć kartę charakterystyki produktu spełniającą aktualne wymagania prawne lub kartę użytkową produktu.</t>
  </si>
  <si>
    <t>Silny preparat w formie proszku do czyszczenia i odtłuszczania frytownic, filtrów i wyciągów kuchennych. Usuwa tłuszcz, o zasadowym odczynie, zawierający substancje chroniące metale.  Przykładowy produkt Absorbit lub równoważny w zakresie cech wymienionych powyżej.
Do oferty należy dołączyć kartę charakterystyki produktu spełniającą aktualne wymagania prawne lub kartę użytkową produktu.</t>
  </si>
  <si>
    <t>Silny preparat do usuwania tłustych, spieczonych zabrudzeń z różnego rodzaju powierzchni, czyści silnie zabrudzenia z grilli, piekarników, rusztów, płyt grzewczych, kuchenek gazowych i patelni. Usuwa zapieczony tłuszcz, przypalenia i zadymienia, nie niszczy powierzchni emaliowanych. Produkt dopuszczony do użytku w przemyśle spożywczym. Przeznaczony do użytku profesjonalnego.
Do oferty należy dołączyć kartę charakterystyki produktu spełniającą aktualne wymagania prawne lub kartę użytkową produktu.</t>
  </si>
  <si>
    <r>
      <t xml:space="preserve">Preparat do mycia, polerowania i konserwacji powierzchni ze stali nierdzewnej. Nadaje połysk i zabezpiecza przed ponownymi zabrudzeniami. </t>
    </r>
    <r>
      <rPr>
        <sz val="10"/>
        <rFont val="Calibri"/>
        <family val="2"/>
        <charset val="238"/>
        <scheme val="minor"/>
      </rPr>
      <t>Produkt przeznaczony do użytku w kuchni.</t>
    </r>
    <r>
      <rPr>
        <sz val="10"/>
        <color indexed="8"/>
        <rFont val="Calibri"/>
        <family val="2"/>
        <charset val="238"/>
        <scheme val="minor"/>
      </rPr>
      <t xml:space="preserve">
Do oferty należy dołączyć kartę charakterystyki produktu spełniającą aktualne wymagania prawne lub kartę użytkową produktu.</t>
    </r>
  </si>
  <si>
    <t>Środek do usuwania tłustych zabrudzeń z powierzchni mających kontakt z żywnością. Możliwość stosowania do mycia maszynowego i ręcznego. Produkt dopuszczony do użytku w przemyśle spożywczym. Przeznaczony do użytku profesjonalnego. Do oferty należy dołączyć kartę charakterystyki produktu spełniającą aktualne wymagania prawne lub kartę użytkową produktu.</t>
  </si>
  <si>
    <t>Profesjonalny środek wykorzystywany do maszynowego mycia naczyń w zmywarkach przemysłowych. Dedykowany do mycia szkła, stali nierdzewnej i naczyń z tworzywa sztucznego. Usuwa osady organiczne oraz osady z kawy i herbaty, PH na poziomie 12,5-14. Produkt dopuszczony do użytku                  w przemyśle spożywczym.
Do oferty należy dołączyć kartę charakterystyki produktu spełniającą aktualne wymagania prawne lub kartę użytkową produktu.</t>
  </si>
  <si>
    <t>Środek do ręcznego mycia naczyń. Nadaje się do usuwania tłuszczu i innych zabrudzeń spożywczych. Posiada pH w przedziale 5,3-5,9.  Przykładowy produkt Ludwik lub równoważny w zakresie cech wymienionych powyżej. Do oferty należy dołączyć kartę charakterystyki produktu lub kartę użytkową produktu.</t>
  </si>
  <si>
    <r>
      <t>Płyn dostosowany do płynu myjącego do maszynowego mycia naczyń. Wykorzystywany w zmywarkach przemysłowych. Produkt skutecznie usuwa resztki zanieczyszczeń pozostałych po myciu zasadniczym, nadaje połysk. Do stosowania w zakresie temperatur: 80-95</t>
    </r>
    <r>
      <rPr>
        <sz val="10"/>
        <color indexed="8"/>
        <rFont val="Calibri"/>
        <family val="2"/>
        <charset val="238"/>
        <scheme val="minor"/>
      </rPr>
      <t xml:space="preserve">°C.
Produkt dopuszczony do użytku w przemyśle spożywczym.
Do oferty należy dołączyć kartę charakterystyki produktu lub kartę użytkową produktu. </t>
    </r>
  </si>
  <si>
    <t>Płyn do myjąco-odtłuszczający o właściwościach dezynfekujących przy użyciu hydrosystemu</t>
  </si>
  <si>
    <t>1 litr/ 1kg</t>
  </si>
  <si>
    <t>Środek do usuwania tłustych zabrudzeń przy użyciu hydrosystemu</t>
  </si>
  <si>
    <t>1 litr/ 1 kg</t>
  </si>
  <si>
    <t>Płyn do szyb, nie zostawia smug i zacieków, wzbogacony o dodatki zabezpieczające czyszczone powierzchnie przed szybkim osadzaniem się zabrudzeń oraz kurzu. Przeznaczony do użytku profesjonalnego. Do oferty należy dołączyć kartę charakterystyki produktu spełniającą aktualne wymagania prawne lub kartę użytkową produktu.</t>
  </si>
  <si>
    <t>Preparat  do usuwania osadów mineralnych - wapiennych, powstałych w zmywarkach mechanicznych, piecach konwekcyjnych i innych urządzeniach takich jak: bemary, kotły warzelnicze. Bezpieczny dla powierzchni ze stali kwasoodpornej, glazury, ceramiki, szkła i tworzyw sztucznych. Do oferty należy dołączyć kartę charakterystyki spełniającą aktualne wymagania prawne lub kartę użytkową produktu.</t>
  </si>
  <si>
    <t>Zagęszczony płyn do czyszczenia i dezynfekcji pomieszczeń i urządzeń sanitarnych, skuteczny przeciwko bakteriom, wirusom i grzybom. Gęstość w 20°C - 1-1,1 g/m3, ph 13. Przykładowy produkt Domestos lub równoważny w zakresie cech wymienionych powyżej. Do oferty należy dołączyć kartę charakterystyki produktu lub kartę użytkową produktu.</t>
  </si>
  <si>
    <t>Chusteczki do dezynfekcji na bazie alkoholu. Dedykowane do dezynfekcji powierzchni i sprzętów w gastronomii. Posiadające właściwości bakterio-,grzybo- i wirusobójcze.
Do oferty należy dołączyć kartę charakterystyki produktu spełniającą aktualne wymagania prawne lub kartę użytkową produktu.</t>
  </si>
  <si>
    <t>Dwuwarstwowe, kolor biały, długość  min. 350m -  maks. 400 m w rolce, gramatura minimum 35 g/m2, wysokość rolki min. 27 cm, maks. 28  cm. Opakowanie z oznaczeniem kodu producenta, dopuszczone do kontaktu z żywnością. Do oferty należy dołączyć specyfikację techniczną produktu.</t>
  </si>
  <si>
    <t>Preparat o działaniu myjącym</t>
  </si>
  <si>
    <t>Silny preparat w formie tabletek do czyszczenia piecy konwekcyjno parowych. Wysokoskoncentrowane substancje czynne zapewniają maksymalną siłę czyszczenia i wysoką wydajność. Opakowanie 100 tabletek. Przykładowy produkt Rational tabletki lub równoważny w zakresie cech wymienionych powyżej. Do oferty należy dołączyć kartę charakterystyki produktu spełniającą aktualne wymagania prawne lub kartę użytkową produktu.</t>
  </si>
  <si>
    <r>
      <t>Worki na odpady szklane, bez opcji zamknięcia, o poj.</t>
    </r>
    <r>
      <rPr>
        <b/>
        <sz val="10"/>
        <color indexed="8"/>
        <rFont val="Calibri"/>
        <family val="2"/>
        <charset val="238"/>
        <scheme val="minor"/>
      </rPr>
      <t>120 l</t>
    </r>
    <r>
      <rPr>
        <sz val="10"/>
        <color indexed="8"/>
        <rFont val="Calibri"/>
        <family val="2"/>
        <charset val="238"/>
        <scheme val="minor"/>
      </rPr>
      <t xml:space="preserve">, wytrzymałość na obciążenie minimum 30 kg.Folia  LDPE.Odporne na działanie wilgoci i środków chemicznych. </t>
    </r>
    <r>
      <rPr>
        <b/>
        <sz val="10"/>
        <color indexed="17"/>
        <rFont val="Calibri"/>
        <family val="2"/>
        <charset val="238"/>
        <scheme val="minor"/>
      </rPr>
      <t xml:space="preserve">Kolor zielony, </t>
    </r>
    <r>
      <rPr>
        <sz val="10"/>
        <rFont val="Calibri"/>
        <family val="2"/>
        <charset val="238"/>
        <scheme val="minor"/>
      </rPr>
      <t>k</t>
    </r>
    <r>
      <rPr>
        <sz val="10"/>
        <color indexed="8"/>
        <rFont val="Calibri"/>
        <family val="2"/>
        <charset val="238"/>
        <scheme val="minor"/>
      </rPr>
      <t>onfekcjowane w formie rolek  (1 rolka min: 10 szt). Perforacja umożliwiająca łatwe odrywanie kolejnych worków z rolki, niepowodujaca rozrywania sie dna worka. Grubość min. 30 mikronów</t>
    </r>
  </si>
  <si>
    <r>
      <t xml:space="preserve">Worki foliowe </t>
    </r>
    <r>
      <rPr>
        <b/>
        <sz val="10"/>
        <rFont val="Calibri"/>
        <family val="2"/>
        <charset val="238"/>
        <scheme val="minor"/>
      </rPr>
      <t>120 litrów</t>
    </r>
    <r>
      <rPr>
        <sz val="10"/>
        <rFont val="Calibri"/>
        <family val="2"/>
        <charset val="238"/>
        <scheme val="minor"/>
      </rPr>
      <t xml:space="preserve">,
kolor: </t>
    </r>
    <r>
      <rPr>
        <b/>
        <sz val="10"/>
        <color rgb="FF00B050"/>
        <rFont val="Calibri"/>
        <family val="2"/>
        <charset val="238"/>
        <scheme val="minor"/>
      </rPr>
      <t>zielony,</t>
    </r>
    <r>
      <rPr>
        <sz val="10"/>
        <rFont val="Calibri"/>
        <family val="2"/>
        <charset val="238"/>
        <scheme val="minor"/>
      </rPr>
      <t xml:space="preserve"> 
</t>
    </r>
    <r>
      <rPr>
        <b/>
        <sz val="10"/>
        <rFont val="Calibri"/>
        <family val="2"/>
        <charset val="238"/>
        <scheme val="minor"/>
      </rPr>
      <t xml:space="preserve">rolka min. 25rolka </t>
    </r>
  </si>
  <si>
    <r>
      <t xml:space="preserve">Rodzaj: LDPE, </t>
    </r>
    <r>
      <rPr>
        <b/>
        <sz val="10"/>
        <color rgb="FF00B0F0"/>
        <rFont val="Calibri"/>
        <family val="2"/>
        <charset val="238"/>
        <scheme val="minor"/>
      </rPr>
      <t>kolor: niebiesk</t>
    </r>
    <r>
      <rPr>
        <sz val="10"/>
        <rFont val="Calibri"/>
        <family val="2"/>
        <charset val="238"/>
        <scheme val="minor"/>
      </rPr>
      <t>i, grubość min 50 mikronów. 1 rolka min. 25 szt.</t>
    </r>
  </si>
  <si>
    <r>
      <t xml:space="preserve">Worki foliowe </t>
    </r>
    <r>
      <rPr>
        <b/>
        <sz val="10"/>
        <rFont val="Calibri"/>
        <family val="2"/>
        <charset val="238"/>
        <scheme val="minor"/>
      </rPr>
      <t>120 litrów</t>
    </r>
    <r>
      <rPr>
        <sz val="10"/>
        <rFont val="Calibri"/>
        <family val="2"/>
        <charset val="238"/>
        <scheme val="minor"/>
      </rPr>
      <t xml:space="preserve">, 
kolor: </t>
    </r>
    <r>
      <rPr>
        <b/>
        <sz val="10"/>
        <rFont val="Calibri"/>
        <family val="2"/>
        <charset val="238"/>
        <scheme val="minor"/>
      </rPr>
      <t>czarny,</t>
    </r>
    <r>
      <rPr>
        <sz val="10"/>
        <rFont val="Calibri"/>
        <family val="2"/>
        <charset val="238"/>
        <scheme val="minor"/>
      </rPr>
      <t xml:space="preserve">
</t>
    </r>
    <r>
      <rPr>
        <b/>
        <sz val="10"/>
        <rFont val="Calibri"/>
        <family val="2"/>
        <charset val="238"/>
        <scheme val="minor"/>
      </rPr>
      <t>rolka min. 10</t>
    </r>
  </si>
  <si>
    <r>
      <t>Worki foliowe</t>
    </r>
    <r>
      <rPr>
        <b/>
        <sz val="10"/>
        <rFont val="Calibri"/>
        <family val="2"/>
        <charset val="238"/>
        <scheme val="minor"/>
      </rPr>
      <t xml:space="preserve"> 120 litrów</t>
    </r>
    <r>
      <rPr>
        <sz val="10"/>
        <rFont val="Calibri"/>
        <family val="2"/>
        <charset val="238"/>
        <scheme val="minor"/>
      </rPr>
      <t>, 
kolor:</t>
    </r>
    <r>
      <rPr>
        <b/>
        <sz val="10"/>
        <rFont val="Calibri"/>
        <family val="2"/>
        <charset val="238"/>
        <scheme val="minor"/>
      </rPr>
      <t xml:space="preserve"> </t>
    </r>
    <r>
      <rPr>
        <b/>
        <sz val="10"/>
        <color rgb="FF00B0F0"/>
        <rFont val="Calibri"/>
        <family val="2"/>
        <charset val="238"/>
        <scheme val="minor"/>
      </rPr>
      <t xml:space="preserve">niebieski, </t>
    </r>
    <r>
      <rPr>
        <sz val="10"/>
        <rFont val="Calibri"/>
        <family val="2"/>
        <charset val="238"/>
        <scheme val="minor"/>
      </rPr>
      <t xml:space="preserve">
</t>
    </r>
    <r>
      <rPr>
        <b/>
        <sz val="10"/>
        <rFont val="Calibri"/>
        <family val="2"/>
        <charset val="238"/>
        <scheme val="minor"/>
      </rPr>
      <t>rolka min. 25 szt.</t>
    </r>
  </si>
  <si>
    <r>
      <t>Worki foliowe</t>
    </r>
    <r>
      <rPr>
        <b/>
        <sz val="10"/>
        <rFont val="Calibri"/>
        <family val="2"/>
        <charset val="238"/>
        <scheme val="minor"/>
      </rPr>
      <t xml:space="preserve"> 120 litrów</t>
    </r>
    <r>
      <rPr>
        <sz val="10"/>
        <rFont val="Calibri"/>
        <family val="2"/>
        <charset val="238"/>
        <scheme val="minor"/>
      </rPr>
      <t>, 
kolor:</t>
    </r>
    <r>
      <rPr>
        <b/>
        <sz val="10"/>
        <rFont val="Calibri"/>
        <family val="2"/>
        <charset val="238"/>
        <scheme val="minor"/>
      </rPr>
      <t xml:space="preserve"> </t>
    </r>
    <r>
      <rPr>
        <b/>
        <sz val="10"/>
        <color rgb="FFFFFF00"/>
        <rFont val="Calibri"/>
        <family val="2"/>
        <charset val="238"/>
        <scheme val="minor"/>
      </rPr>
      <t>zółty</t>
    </r>
    <r>
      <rPr>
        <sz val="10"/>
        <rFont val="Calibri"/>
        <family val="2"/>
        <charset val="238"/>
        <scheme val="minor"/>
      </rPr>
      <t xml:space="preserve">
</t>
    </r>
    <r>
      <rPr>
        <b/>
        <sz val="10"/>
        <rFont val="Calibri"/>
        <family val="2"/>
        <charset val="238"/>
        <scheme val="minor"/>
      </rPr>
      <t>rolka min. 25 szt.</t>
    </r>
  </si>
  <si>
    <r>
      <t>Worki foliowe</t>
    </r>
    <r>
      <rPr>
        <b/>
        <sz val="10"/>
        <rFont val="Calibri"/>
        <family val="2"/>
        <charset val="238"/>
        <scheme val="minor"/>
      </rPr>
      <t xml:space="preserve"> 220 litrów</t>
    </r>
    <r>
      <rPr>
        <sz val="10"/>
        <rFont val="Calibri"/>
        <family val="2"/>
        <charset val="238"/>
        <scheme val="minor"/>
      </rPr>
      <t xml:space="preserve">, 
 kolor: </t>
    </r>
    <r>
      <rPr>
        <b/>
        <sz val="10"/>
        <rFont val="Calibri"/>
        <family val="2"/>
        <charset val="238"/>
        <scheme val="minor"/>
      </rPr>
      <t>czarny</t>
    </r>
    <r>
      <rPr>
        <sz val="10"/>
        <rFont val="Calibri"/>
        <family val="2"/>
        <charset val="238"/>
        <scheme val="minor"/>
      </rPr>
      <t xml:space="preserve">
</t>
    </r>
    <r>
      <rPr>
        <b/>
        <sz val="10"/>
        <rFont val="Calibri"/>
        <family val="2"/>
        <charset val="238"/>
        <scheme val="minor"/>
      </rPr>
      <t>rolka min. 25 szt.</t>
    </r>
  </si>
  <si>
    <r>
      <t>Worki foliowe</t>
    </r>
    <r>
      <rPr>
        <b/>
        <sz val="10"/>
        <rFont val="Calibri"/>
        <family val="2"/>
        <charset val="238"/>
        <scheme val="minor"/>
      </rPr>
      <t xml:space="preserve"> 5 litrów</t>
    </r>
    <r>
      <rPr>
        <sz val="10"/>
        <rFont val="Calibri"/>
        <family val="2"/>
        <charset val="238"/>
        <scheme val="minor"/>
      </rPr>
      <t xml:space="preserve">, 
kolor: </t>
    </r>
    <r>
      <rPr>
        <b/>
        <sz val="10"/>
        <rFont val="Calibri"/>
        <family val="2"/>
        <charset val="238"/>
        <scheme val="minor"/>
      </rPr>
      <t>ciemny/czarny,</t>
    </r>
    <r>
      <rPr>
        <sz val="10"/>
        <rFont val="Calibri"/>
        <family val="2"/>
        <charset val="238"/>
        <scheme val="minor"/>
      </rPr>
      <t xml:space="preserve">
</t>
    </r>
    <r>
      <rPr>
        <b/>
        <sz val="10"/>
        <rFont val="Calibri"/>
        <family val="2"/>
        <charset val="238"/>
        <scheme val="minor"/>
      </rPr>
      <t>rolka min. 100 szt.</t>
    </r>
  </si>
  <si>
    <r>
      <t xml:space="preserve">Worki foliowe </t>
    </r>
    <r>
      <rPr>
        <b/>
        <sz val="10"/>
        <rFont val="Calibri"/>
        <family val="2"/>
        <charset val="238"/>
        <scheme val="minor"/>
      </rPr>
      <t>10 - 12 litrów</t>
    </r>
    <r>
      <rPr>
        <sz val="10"/>
        <rFont val="Calibri"/>
        <family val="2"/>
        <charset val="238"/>
        <scheme val="minor"/>
      </rPr>
      <t xml:space="preserve">, 
kolor: </t>
    </r>
    <r>
      <rPr>
        <b/>
        <sz val="10"/>
        <rFont val="Calibri"/>
        <family val="2"/>
        <charset val="238"/>
        <scheme val="minor"/>
      </rPr>
      <t>ciemny/czarny</t>
    </r>
    <r>
      <rPr>
        <sz val="10"/>
        <rFont val="Calibri"/>
        <family val="2"/>
        <charset val="238"/>
        <scheme val="minor"/>
      </rPr>
      <t xml:space="preserve">
</t>
    </r>
    <r>
      <rPr>
        <b/>
        <sz val="10"/>
        <rFont val="Calibri"/>
        <family val="2"/>
        <charset val="238"/>
        <scheme val="minor"/>
      </rPr>
      <t>rolka min. 50 szt.</t>
    </r>
  </si>
  <si>
    <r>
      <t xml:space="preserve">Worki foliowe </t>
    </r>
    <r>
      <rPr>
        <b/>
        <sz val="10"/>
        <rFont val="Calibri"/>
        <family val="2"/>
        <charset val="238"/>
        <scheme val="minor"/>
      </rPr>
      <t>35 litrów</t>
    </r>
    <r>
      <rPr>
        <sz val="10"/>
        <rFont val="Calibri"/>
        <family val="2"/>
        <charset val="238"/>
        <scheme val="minor"/>
      </rPr>
      <t xml:space="preserve">, 
kolor: </t>
    </r>
    <r>
      <rPr>
        <b/>
        <sz val="10"/>
        <rFont val="Calibri"/>
        <family val="2"/>
        <charset val="238"/>
        <scheme val="minor"/>
      </rPr>
      <t>ciemny/czarny</t>
    </r>
    <r>
      <rPr>
        <sz val="10"/>
        <rFont val="Calibri"/>
        <family val="2"/>
        <charset val="238"/>
        <scheme val="minor"/>
      </rPr>
      <t xml:space="preserve">
</t>
    </r>
    <r>
      <rPr>
        <b/>
        <sz val="10"/>
        <rFont val="Calibri"/>
        <family val="2"/>
        <charset val="238"/>
        <scheme val="minor"/>
      </rPr>
      <t>rolka min. 50 szt.</t>
    </r>
  </si>
  <si>
    <r>
      <t>Worki foliowe</t>
    </r>
    <r>
      <rPr>
        <b/>
        <sz val="10"/>
        <rFont val="Calibri"/>
        <family val="2"/>
        <charset val="238"/>
        <scheme val="minor"/>
      </rPr>
      <t xml:space="preserve"> 60 litrów</t>
    </r>
    <r>
      <rPr>
        <sz val="10"/>
        <rFont val="Calibri"/>
        <family val="2"/>
        <charset val="238"/>
        <scheme val="minor"/>
      </rPr>
      <t xml:space="preserve">, 
kolor: </t>
    </r>
    <r>
      <rPr>
        <b/>
        <sz val="10"/>
        <rFont val="Calibri"/>
        <family val="2"/>
        <charset val="238"/>
        <scheme val="minor"/>
      </rPr>
      <t>ciemny/czarny,</t>
    </r>
    <r>
      <rPr>
        <sz val="10"/>
        <rFont val="Calibri"/>
        <family val="2"/>
        <charset val="238"/>
        <scheme val="minor"/>
      </rPr>
      <t xml:space="preserve">
</t>
    </r>
    <r>
      <rPr>
        <b/>
        <sz val="10"/>
        <rFont val="Calibri"/>
        <family val="2"/>
        <charset val="238"/>
        <scheme val="minor"/>
      </rPr>
      <t>rolka min. 50 szt.</t>
    </r>
  </si>
  <si>
    <r>
      <t xml:space="preserve">Worki foliowe </t>
    </r>
    <r>
      <rPr>
        <b/>
        <sz val="10"/>
        <rFont val="Calibri"/>
        <family val="2"/>
        <charset val="238"/>
        <scheme val="minor"/>
      </rPr>
      <t>120 litrów,</t>
    </r>
    <r>
      <rPr>
        <sz val="10"/>
        <rFont val="Calibri"/>
        <family val="2"/>
        <charset val="238"/>
        <scheme val="minor"/>
      </rPr>
      <t xml:space="preserve"> 
kolor: </t>
    </r>
    <r>
      <rPr>
        <b/>
        <sz val="10"/>
        <rFont val="Calibri"/>
        <family val="2"/>
        <charset val="238"/>
        <scheme val="minor"/>
      </rPr>
      <t>ciemny/czarny,</t>
    </r>
    <r>
      <rPr>
        <sz val="10"/>
        <rFont val="Calibri"/>
        <family val="2"/>
        <charset val="238"/>
        <scheme val="minor"/>
      </rPr>
      <t xml:space="preserve">
</t>
    </r>
    <r>
      <rPr>
        <b/>
        <sz val="10"/>
        <rFont val="Calibri"/>
        <family val="2"/>
        <charset val="238"/>
        <scheme val="minor"/>
      </rPr>
      <t>rolka min. 25 szt.</t>
    </r>
  </si>
  <si>
    <r>
      <t xml:space="preserve">Worki  na odpady segregowane, bez opcji zamknięcia, o pojemności </t>
    </r>
    <r>
      <rPr>
        <b/>
        <sz val="10"/>
        <color indexed="8"/>
        <rFont val="Calibri"/>
        <family val="2"/>
        <charset val="238"/>
        <scheme val="minor"/>
      </rPr>
      <t xml:space="preserve"> 60 litrów.</t>
    </r>
    <r>
      <rPr>
        <sz val="10"/>
        <color indexed="8"/>
        <rFont val="Calibri"/>
        <family val="2"/>
        <charset val="238"/>
        <scheme val="minor"/>
      </rPr>
      <t xml:space="preserve"> Folia LDPE.Odporne na działanie wilgoci i środków chemicznych</t>
    </r>
    <r>
      <rPr>
        <sz val="10"/>
        <color indexed="13"/>
        <rFont val="Calibri"/>
        <family val="2"/>
        <charset val="238"/>
        <scheme val="minor"/>
      </rPr>
      <t xml:space="preserve">. </t>
    </r>
    <r>
      <rPr>
        <b/>
        <sz val="10"/>
        <color rgb="FFFFFF00"/>
        <rFont val="Calibri"/>
        <family val="2"/>
        <charset val="238"/>
        <scheme val="minor"/>
      </rPr>
      <t>Kolor żółty-</t>
    </r>
    <r>
      <rPr>
        <b/>
        <sz val="10"/>
        <rFont val="Calibri"/>
        <family val="2"/>
        <charset val="238"/>
        <scheme val="minor"/>
      </rPr>
      <t xml:space="preserve">, </t>
    </r>
    <r>
      <rPr>
        <sz val="10"/>
        <rFont val="Calibri"/>
        <family val="2"/>
        <charset val="238"/>
        <scheme val="minor"/>
      </rPr>
      <t>Konfekcjowane w formie rolek  (</t>
    </r>
    <r>
      <rPr>
        <sz val="10"/>
        <color indexed="8"/>
        <rFont val="Calibri"/>
        <family val="2"/>
        <charset val="238"/>
        <scheme val="minor"/>
      </rPr>
      <t>1 rolka min: 10 szt). Perforacja umożliwiająca łatwe odrywanie kolejnych worków z rolki, niepowodujaca rozrywania sie dna worka. Grubość min. 20 mikronów.</t>
    </r>
  </si>
  <si>
    <r>
      <t xml:space="preserve">Worki foliowe </t>
    </r>
    <r>
      <rPr>
        <b/>
        <sz val="10"/>
        <color indexed="8"/>
        <rFont val="Calibri"/>
        <family val="2"/>
        <charset val="238"/>
        <scheme val="minor"/>
      </rPr>
      <t xml:space="preserve">160 litrów, </t>
    </r>
    <r>
      <rPr>
        <sz val="10"/>
        <color indexed="8"/>
        <rFont val="Calibri"/>
        <family val="2"/>
        <charset val="238"/>
        <scheme val="minor"/>
      </rPr>
      <t xml:space="preserve">
Rodzaj: LDPE, 
kolor: </t>
    </r>
    <r>
      <rPr>
        <b/>
        <sz val="10"/>
        <color indexed="8"/>
        <rFont val="Calibri"/>
        <family val="2"/>
        <charset val="238"/>
        <scheme val="minor"/>
      </rPr>
      <t>czarny/ciemny</t>
    </r>
    <r>
      <rPr>
        <sz val="10"/>
        <color indexed="8"/>
        <rFont val="Calibri"/>
        <family val="2"/>
        <charset val="238"/>
        <scheme val="minor"/>
      </rPr>
      <t xml:space="preserve">, 
</t>
    </r>
    <r>
      <rPr>
        <b/>
        <sz val="10"/>
        <color rgb="FF000000"/>
        <rFont val="Calibri"/>
        <family val="2"/>
        <charset val="238"/>
        <scheme val="minor"/>
      </rPr>
      <t>rolka min. 10 szt.</t>
    </r>
  </si>
  <si>
    <r>
      <t>Worki foliowe</t>
    </r>
    <r>
      <rPr>
        <b/>
        <sz val="10"/>
        <color indexed="8"/>
        <rFont val="Calibri"/>
        <family val="2"/>
        <charset val="238"/>
        <scheme val="minor"/>
      </rPr>
      <t xml:space="preserve"> 120 litrów, </t>
    </r>
    <r>
      <rPr>
        <sz val="10"/>
        <color indexed="8"/>
        <rFont val="Calibri"/>
        <family val="2"/>
        <charset val="238"/>
        <scheme val="minor"/>
      </rPr>
      <t xml:space="preserve">
Rodzaj: LDPE, 
</t>
    </r>
    <r>
      <rPr>
        <b/>
        <sz val="10"/>
        <color indexed="10"/>
        <rFont val="Calibri"/>
        <family val="2"/>
        <charset val="238"/>
        <scheme val="minor"/>
      </rPr>
      <t>kolor: czerwony</t>
    </r>
    <r>
      <rPr>
        <sz val="10"/>
        <color indexed="8"/>
        <rFont val="Calibri"/>
        <family val="2"/>
        <charset val="238"/>
        <scheme val="minor"/>
      </rPr>
      <t xml:space="preserve">,  
</t>
    </r>
    <r>
      <rPr>
        <b/>
        <sz val="10"/>
        <color rgb="FF000000"/>
        <rFont val="Calibri"/>
        <family val="2"/>
        <charset val="238"/>
        <scheme val="minor"/>
      </rPr>
      <t>rolka min. 10 szt.</t>
    </r>
  </si>
  <si>
    <r>
      <t>Worki foliowe</t>
    </r>
    <r>
      <rPr>
        <b/>
        <sz val="10"/>
        <color indexed="8"/>
        <rFont val="Calibri"/>
        <family val="2"/>
        <charset val="238"/>
        <scheme val="minor"/>
      </rPr>
      <t xml:space="preserve"> 120 litrów,</t>
    </r>
    <r>
      <rPr>
        <sz val="10"/>
        <color indexed="8"/>
        <rFont val="Calibri"/>
        <family val="2"/>
        <charset val="238"/>
        <scheme val="minor"/>
      </rPr>
      <t xml:space="preserve">
Rodzaj: LDPE, 
</t>
    </r>
    <r>
      <rPr>
        <b/>
        <sz val="10"/>
        <color indexed="17"/>
        <rFont val="Calibri"/>
        <family val="2"/>
        <charset val="238"/>
        <scheme val="minor"/>
      </rPr>
      <t>kolor: zielony</t>
    </r>
    <r>
      <rPr>
        <sz val="10"/>
        <color indexed="8"/>
        <rFont val="Calibri"/>
        <family val="2"/>
        <charset val="238"/>
        <scheme val="minor"/>
      </rPr>
      <t xml:space="preserve">, 
</t>
    </r>
    <r>
      <rPr>
        <b/>
        <sz val="10"/>
        <color rgb="FF000000"/>
        <rFont val="Calibri"/>
        <family val="2"/>
        <charset val="238"/>
        <scheme val="minor"/>
      </rPr>
      <t>rolka min. 10 szt.</t>
    </r>
  </si>
  <si>
    <r>
      <t>Worki foliowe</t>
    </r>
    <r>
      <rPr>
        <b/>
        <sz val="10"/>
        <color indexed="8"/>
        <rFont val="Calibri"/>
        <family val="2"/>
        <charset val="238"/>
        <scheme val="minor"/>
      </rPr>
      <t xml:space="preserve"> 60 litrów,</t>
    </r>
    <r>
      <rPr>
        <sz val="10"/>
        <color indexed="8"/>
        <rFont val="Calibri"/>
        <family val="2"/>
        <charset val="238"/>
        <scheme val="minor"/>
      </rPr>
      <t xml:space="preserve">
Rodzaj: LDPE, kolor: </t>
    </r>
    <r>
      <rPr>
        <b/>
        <sz val="10"/>
        <color indexed="60"/>
        <rFont val="Calibri"/>
        <family val="2"/>
        <charset val="238"/>
        <scheme val="minor"/>
      </rPr>
      <t>brązowy</t>
    </r>
    <r>
      <rPr>
        <sz val="10"/>
        <color indexed="8"/>
        <rFont val="Calibri"/>
        <family val="2"/>
        <charset val="238"/>
        <scheme val="minor"/>
      </rPr>
      <t xml:space="preserve">,  </t>
    </r>
    <r>
      <rPr>
        <b/>
        <sz val="10"/>
        <color indexed="8"/>
        <rFont val="Calibri"/>
        <family val="2"/>
        <charset val="238"/>
        <scheme val="minor"/>
      </rPr>
      <t xml:space="preserve"> (biodegradowalne), 
rolka min. 10 szt.</t>
    </r>
  </si>
  <si>
    <r>
      <t>Worki foliowe</t>
    </r>
    <r>
      <rPr>
        <b/>
        <sz val="10"/>
        <color indexed="8"/>
        <rFont val="Calibri"/>
        <family val="2"/>
        <charset val="238"/>
        <scheme val="minor"/>
      </rPr>
      <t xml:space="preserve"> 60 litrów,</t>
    </r>
    <r>
      <rPr>
        <sz val="10"/>
        <color indexed="8"/>
        <rFont val="Calibri"/>
        <family val="2"/>
        <charset val="238"/>
        <scheme val="minor"/>
      </rPr>
      <t xml:space="preserve">
Rodzaj: LDPE, 
kolor:</t>
    </r>
    <r>
      <rPr>
        <sz val="10"/>
        <color indexed="50"/>
        <rFont val="Calibri"/>
        <family val="2"/>
        <charset val="238"/>
        <scheme val="minor"/>
      </rPr>
      <t xml:space="preserve"> </t>
    </r>
    <r>
      <rPr>
        <sz val="10"/>
        <color rgb="FFFFFF00"/>
        <rFont val="Calibri"/>
        <family val="2"/>
        <charset val="238"/>
        <scheme val="minor"/>
      </rPr>
      <t>ż</t>
    </r>
    <r>
      <rPr>
        <b/>
        <sz val="10"/>
        <color rgb="FFFFFF00"/>
        <rFont val="Calibri"/>
        <family val="2"/>
        <charset val="238"/>
        <scheme val="minor"/>
      </rPr>
      <t>ółty</t>
    </r>
    <r>
      <rPr>
        <sz val="10"/>
        <color indexed="8"/>
        <rFont val="Calibri"/>
        <family val="2"/>
        <charset val="238"/>
        <scheme val="minor"/>
      </rPr>
      <t xml:space="preserve">, 
</t>
    </r>
    <r>
      <rPr>
        <b/>
        <sz val="10"/>
        <color rgb="FF000000"/>
        <rFont val="Calibri"/>
        <family val="2"/>
        <charset val="238"/>
        <scheme val="minor"/>
      </rPr>
      <t>rolka min. 10 szt.</t>
    </r>
  </si>
  <si>
    <r>
      <t>Worki foliowe</t>
    </r>
    <r>
      <rPr>
        <b/>
        <sz val="10"/>
        <color indexed="8"/>
        <rFont val="Calibri"/>
        <family val="2"/>
        <charset val="238"/>
        <scheme val="minor"/>
      </rPr>
      <t xml:space="preserve"> 60 litrów, </t>
    </r>
    <r>
      <rPr>
        <sz val="10"/>
        <color indexed="8"/>
        <rFont val="Calibri"/>
        <family val="2"/>
        <charset val="238"/>
        <scheme val="minor"/>
      </rPr>
      <t xml:space="preserve">
Rodzaj: LDPE, 
kolor:</t>
    </r>
    <r>
      <rPr>
        <sz val="10"/>
        <color indexed="49"/>
        <rFont val="Calibri"/>
        <family val="2"/>
        <charset val="238"/>
        <scheme val="minor"/>
      </rPr>
      <t xml:space="preserve"> </t>
    </r>
    <r>
      <rPr>
        <b/>
        <sz val="10"/>
        <color indexed="49"/>
        <rFont val="Calibri"/>
        <family val="2"/>
        <charset val="238"/>
        <scheme val="minor"/>
      </rPr>
      <t>niebieski</t>
    </r>
    <r>
      <rPr>
        <sz val="10"/>
        <color indexed="8"/>
        <rFont val="Calibri"/>
        <family val="2"/>
        <charset val="238"/>
        <scheme val="minor"/>
      </rPr>
      <t xml:space="preserve">, 
</t>
    </r>
    <r>
      <rPr>
        <b/>
        <sz val="10"/>
        <color rgb="FF000000"/>
        <rFont val="Calibri"/>
        <family val="2"/>
        <charset val="238"/>
        <scheme val="minor"/>
      </rPr>
      <t>rolka min. 10 szt</t>
    </r>
    <r>
      <rPr>
        <sz val="10"/>
        <color indexed="8"/>
        <rFont val="Calibri"/>
        <family val="2"/>
        <charset val="238"/>
        <scheme val="minor"/>
      </rPr>
      <t>.</t>
    </r>
  </si>
  <si>
    <r>
      <t>Worki foliowe</t>
    </r>
    <r>
      <rPr>
        <b/>
        <sz val="10"/>
        <color indexed="8"/>
        <rFont val="Calibri"/>
        <family val="2"/>
        <charset val="238"/>
        <scheme val="minor"/>
      </rPr>
      <t xml:space="preserve"> 20 litrów,</t>
    </r>
    <r>
      <rPr>
        <sz val="10"/>
        <color indexed="8"/>
        <rFont val="Calibri"/>
        <family val="2"/>
        <charset val="238"/>
        <scheme val="minor"/>
      </rPr>
      <t xml:space="preserve">
Rodzaj: LDPE, 
kolor: </t>
    </r>
    <r>
      <rPr>
        <b/>
        <sz val="10"/>
        <color indexed="8"/>
        <rFont val="Calibri"/>
        <family val="2"/>
        <charset val="238"/>
        <scheme val="minor"/>
      </rPr>
      <t>czarny/ciemny</t>
    </r>
    <r>
      <rPr>
        <sz val="10"/>
        <color indexed="8"/>
        <rFont val="Calibri"/>
        <family val="2"/>
        <charset val="238"/>
        <scheme val="minor"/>
      </rPr>
      <t xml:space="preserve">, </t>
    </r>
    <r>
      <rPr>
        <b/>
        <sz val="10"/>
        <color indexed="8"/>
        <rFont val="Calibri"/>
        <family val="2"/>
        <charset val="238"/>
        <scheme val="minor"/>
      </rPr>
      <t>nieprzeźroczyste,</t>
    </r>
    <r>
      <rPr>
        <sz val="10"/>
        <color indexed="8"/>
        <rFont val="Calibri"/>
        <family val="2"/>
        <charset val="238"/>
        <scheme val="minor"/>
      </rPr>
      <t xml:space="preserve"> 
</t>
    </r>
    <r>
      <rPr>
        <b/>
        <sz val="10"/>
        <color theme="1"/>
        <rFont val="Calibri"/>
        <family val="2"/>
        <charset val="238"/>
        <scheme val="minor"/>
      </rPr>
      <t>rolka min. 10</t>
    </r>
    <r>
      <rPr>
        <sz val="10"/>
        <color theme="1"/>
        <rFont val="Calibri"/>
        <family val="2"/>
        <charset val="238"/>
        <scheme val="minor"/>
      </rPr>
      <t xml:space="preserve"> szt.</t>
    </r>
  </si>
  <si>
    <r>
      <t>Rodzaj: LDPE,</t>
    </r>
    <r>
      <rPr>
        <b/>
        <sz val="10"/>
        <color indexed="51"/>
        <rFont val="Calibri"/>
        <family val="2"/>
        <charset val="238"/>
        <scheme val="minor"/>
      </rPr>
      <t xml:space="preserve"> </t>
    </r>
    <r>
      <rPr>
        <b/>
        <sz val="10"/>
        <color rgb="FFFFFF00"/>
        <rFont val="Calibri"/>
        <family val="2"/>
        <charset val="238"/>
        <scheme val="minor"/>
      </rPr>
      <t>kolor: zółty</t>
    </r>
    <r>
      <rPr>
        <sz val="10"/>
        <rFont val="Calibri"/>
        <family val="2"/>
        <charset val="238"/>
        <scheme val="minor"/>
      </rPr>
      <t>, grubość min 50 mikronów. 1 rolka min. 25 szt.</t>
    </r>
  </si>
  <si>
    <r>
      <t>Worki foliowe</t>
    </r>
    <r>
      <rPr>
        <b/>
        <sz val="10"/>
        <rFont val="Calibri"/>
        <family val="2"/>
        <charset val="238"/>
        <scheme val="minor"/>
      </rPr>
      <t xml:space="preserve"> 60 litrów,
kolor: czarny/ciemny, 
(biodegradowalne),
rolka 50 szt.</t>
    </r>
  </si>
  <si>
    <t>Ładowarka dwuportowa</t>
  </si>
  <si>
    <t>Uniwersalny środek do czyszczenia zasadniczego i okresowego dywanów syntetycznych i wełnianych odpornych na działanie wody. Możliwość stosowania metodą ekstrakcji rozpyłowej lub z użyciem padu dywanowego. Bez optycznych rozjaśniaczy, opak. 10 l</t>
  </si>
  <si>
    <t xml:space="preserve">Preparat do czyszczenia dywanów syntetycznych i wełnianych </t>
  </si>
  <si>
    <t>Środek do czyszczenia szyb czołowych</t>
  </si>
  <si>
    <r>
      <t>Preparat
do usuwania „graffiti” -</t>
    </r>
    <r>
      <rPr>
        <b/>
        <sz val="10"/>
        <rFont val="Calibri"/>
        <family val="2"/>
        <charset val="238"/>
        <scheme val="minor"/>
      </rPr>
      <t xml:space="preserve"> żel</t>
    </r>
  </si>
  <si>
    <r>
      <t xml:space="preserve">Preparat 
do usuwania „graffiti” - </t>
    </r>
    <r>
      <rPr>
        <b/>
        <sz val="10"/>
        <rFont val="Calibri"/>
        <family val="2"/>
        <charset val="238"/>
        <scheme val="minor"/>
      </rPr>
      <t>płyn</t>
    </r>
  </si>
  <si>
    <t>Środek przeznaczony do usuwania napisów typu graffiti w szczególności wykonanych farbami w aerozolu i markerami, z powierzchni zabezpieczonych lakierem poliuretanowym – antygraffiti. Wykazujący skuteczność w usuwaniu szerokiego spektrum rodzajów farb. Produkt możliwy do zastosowania na zewnątrz i wewnątrz budynków. Produkt powinien posiadać pisemne potwierdzenie możliwości stosowania w środkach komunikacji (atest, opinia, wyniki badań). Produkt musi podlegać biodegradacji. Dostarczany w postaci żelu o pH ok. 8 i słabym zapachu. (opak. do 5l)</t>
  </si>
  <si>
    <t>Środek przeznaczony do usuwania napisów typu graffiti z powierzchni zabezpieczonych lakierem poliuretanowym – antygraffiti. Wykazujący skuteczność w usuwaniu szerokiego spektrum rodzajów farb. Produkt powinien posiadać pisemne potwierdzenie możliwości stosowania w środkach komunikacji (atest, opinia, wyniki badań). Dostarczany w postaci płynu o pH ok. 13. Produkt musi podlegać biodegradacji. (opak. do 5l)</t>
  </si>
  <si>
    <r>
      <t xml:space="preserve">Worki foliowe </t>
    </r>
    <r>
      <rPr>
        <b/>
        <sz val="10"/>
        <rFont val="Calibri"/>
        <family val="2"/>
        <charset val="238"/>
        <scheme val="minor"/>
      </rPr>
      <t>240 litrów 
kolor: czarny/ciemny,
 rolka min 10szt.</t>
    </r>
  </si>
  <si>
    <r>
      <t>Rodzaj: LDPE, kolor:</t>
    </r>
    <r>
      <rPr>
        <b/>
        <sz val="10"/>
        <rFont val="Calibri"/>
        <family val="2"/>
        <charset val="238"/>
        <scheme val="minor"/>
      </rPr>
      <t xml:space="preserve"> czarny/ciemny</t>
    </r>
    <r>
      <rPr>
        <sz val="10"/>
        <rFont val="Calibri"/>
        <family val="2"/>
        <charset val="238"/>
        <scheme val="minor"/>
      </rPr>
      <t>, nieprzeźroczyste, grubość min 18 mikronów, rolka 50 szt.</t>
    </r>
  </si>
  <si>
    <t>Środek do mycia i dezynfekcji powierzchni produkcyjnych w gastronomii. Płyn o właściwościach odtłuszczających do ręcznego oraz pianowego mycia i dezynfekcja drobnego sprzętu i powierzchni zmywalnych, ph produktu 12 (+/-0,5). Produkt o działaniu bakteriobójczym, grzybobójczym. Opakowanie max. 20 l lub 25 kg. Do oferty należy dołączyć kartę charakterystyki produktu spełniającą aktualne wymagania prawne lub kartę użytkową produktu.</t>
  </si>
  <si>
    <t>Środek o właściwościach odtłuszczających do ręcznego oraz pianowego mycia drobnego sprzętu i powierzchni zmywalnych, ph produktu 12 (+/-0,5). Rozpuszcza silne zabrudzenia i przypalenia, bezpieczny dla szkła, aluminium i metali lekkich. Opakowanie max. 20 l lub 25 kg . Do oferty należy dołączyć kartę charakterystyki produktu spełniającą aktualne wymagania prawne lub kartę użytkową produktu.</t>
  </si>
  <si>
    <t>Dwuwarstwowe, kolor biały, długość min. 200 m, max. 250 m w rolce, gramatura minimum 35 g/m2, wysokość rolki min. 22 cm max. 24 cm. Opakowanie z oznaczeniem kodu producenta, dopuszczone do kontaktu z żywnością.  Do oferty należy dołączyć specyfikację techniczną produktu.</t>
  </si>
  <si>
    <t>Kolor biały, dwuwarstwowa, celulozowa, rozmiar listka po rozłożeniu 20 cm x 16,5 cm +/- 0,5 cm, pasujący do podajnika o wymiarach 120x190x160 mm. Opakowanie z oznaczeniem kodu producenta. Do oferty należy dołączyć specyfikację techniczną produktu.</t>
  </si>
  <si>
    <r>
      <t>Rodzaj: LDPE, kolor:</t>
    </r>
    <r>
      <rPr>
        <b/>
        <sz val="10"/>
        <rFont val="Calibri"/>
        <family val="2"/>
        <charset val="238"/>
        <scheme val="minor"/>
      </rPr>
      <t xml:space="preserve"> czarny/ciemny</t>
    </r>
    <r>
      <rPr>
        <sz val="10"/>
        <rFont val="Calibri"/>
        <family val="2"/>
        <charset val="238"/>
        <scheme val="minor"/>
      </rPr>
      <t>, nieprzeźroczyste, grubość min 40 mikronów, wym. Min. 120 cm x 150 cm,  rolka min 10szt.</t>
    </r>
  </si>
  <si>
    <t>Neutralizator nieprzyjemnych zapachów</t>
  </si>
  <si>
    <t>Zawieszki zapachowe żelowe</t>
  </si>
  <si>
    <t xml:space="preserve">Zapachowe wkłady do pisuaru, bidetu, zlewu, prysznica </t>
  </si>
  <si>
    <t>cechy produktu:
uniwersalny żelowy wkład nadający się do:
- pisuaru,
- bidetu
- zlewu,
- prusznica
- wydzielanie zapachu przez około 30 dni</t>
  </si>
  <si>
    <t>cechy produktu:
- możliwość zamontowania na płaskiej powierzchni,
- nietoksyczne,
- biodegradowalne,
- rodzaj zapachu: kwiat bawełny , lawenda,
- wydzielanie zapachu przez około 30 dni</t>
  </si>
  <si>
    <t>cechy produktu: 
-pojemność min. 600 ml., 
- neutralizowanie nieprzyjemnych zapachów,
- skuteczne aromatyzowanie duzych przestrzeni min. 180 m3
-rodzaj zapachu: min. 5 gam zapachowych</t>
  </si>
  <si>
    <t xml:space="preserve">Ładowarka </t>
  </si>
  <si>
    <t xml:space="preserve">ładowarka kompatybilna z akumulatorem poz. 2 </t>
  </si>
  <si>
    <t>akcesoria kompatybilne z poz. Nr. 1 
-2x tarcza napędowa
-2x pady: mikrofibra (zielony, czerwony)
-2x szczotki białe</t>
  </si>
  <si>
    <r>
      <t xml:space="preserve">szorowarka posiadająca dwie szczotki lub pady obracające się w przeciwnym kierunku umożliwiają precyzyjne prowadzenie zapewniające gruntowne wyczyszczenie krawędzi, narożników i wnęk.
</t>
    </r>
    <r>
      <rPr>
        <b/>
        <sz val="10"/>
        <rFont val="Calibri"/>
        <family val="2"/>
        <charset val="238"/>
        <scheme val="minor"/>
      </rPr>
      <t>DANE TECHNICZNE:</t>
    </r>
    <r>
      <rPr>
        <sz val="10"/>
        <rFont val="Calibri"/>
        <family val="2"/>
        <charset val="238"/>
        <scheme val="minor"/>
      </rPr>
      <t xml:space="preserve">
Szerokość robocza 21 cm
Waga 2,3 kg
Prędkość szczotki min. 400 obr./min
Wyskość głowicy doczyszającej poniżej 10 cm
Napięcie znamionowe 12V
Czas pełnego naładowania od 5 do 6 h
Baterie litowe
Czas pracy na bateriach min. 3 godz.
Możliwość pracy z uchwytem ręcznym lub na drążku teleskopowym
Szczotki lub pady obracające się w przeciwnym kierunku
Drążek teleskopowy 65-110 cm
</t>
    </r>
    <r>
      <rPr>
        <b/>
        <sz val="10"/>
        <rFont val="Calibri"/>
        <family val="2"/>
        <charset val="238"/>
        <scheme val="minor"/>
      </rPr>
      <t>URZĄDZENIE KOMPLETNE WYPOSAŻONE W :</t>
    </r>
    <r>
      <rPr>
        <sz val="10"/>
        <rFont val="Calibri"/>
        <family val="2"/>
        <charset val="238"/>
        <scheme val="minor"/>
      </rPr>
      <t xml:space="preserve">
-Akumulator litowy, 
-przewód do ładowania, 
-ładowarka
-Drążek teleskopowy i uchwyt
-2 x tarcza napędowa
-2 x pady: mikrofibra, zielony, czerwony, 
-2 x szczotki białe</t>
    </r>
  </si>
  <si>
    <t>kmpl.</t>
  </si>
  <si>
    <t xml:space="preserve">akumulator litowo żelazowo fosforanowy dedykowanu do poz.nr 1. </t>
  </si>
  <si>
    <t>Worki dedykowane do odkurzacz poz. 1 w opakowaniu zbiorczym po 10 szt</t>
  </si>
  <si>
    <t>ssawki dedykowane do odkurzacz poz 1 
-ssawka do wykładzin dywanowych z rolkami, 
-ssawka dwupozycyjna, 
-ssawka szczelinowa oraz do tapicerki.</t>
  </si>
  <si>
    <t>ssawki kompatybilne z odkurzaczem poz. 1 
Ssawka uniwersalna Basic 
Ssawka uniwersalna 50
Ssawka szczelinowa 
Ssawka do pokryć tapicerskich</t>
  </si>
  <si>
    <t>Akumulator</t>
  </si>
  <si>
    <t>Akumulator litowo jonowe (Li-Ion), pasujące do odkurzacza z poz 1. Parametry jakie powinnien spełniać każdy akumulator: wielokrotnego użytku, po naładowaniu generujące napięcie 18 V, pojemność od 6 Ah do 10 Ah.</t>
  </si>
  <si>
    <t>Akcesoria do odkrzacza poz. 1. zestaw składający się z: wąż śr. 28 mm, rura wygięta bez zatrzasu z tuleją, rura aluminiowa prosta długość 465 mm, sawka płaska 28 mm, ssawka 120 do siedzeń, ssawka 120 do dywaników, ssawka szczelinowa długa, ssawka szczelinowa 415.</t>
  </si>
  <si>
    <t>Ładowarka umożliwiająca ładowanie dwóch akumulatorów LXT jednocześnie (dwa porty), ładowarka  o napięciu 14,4 V i 18 V z mechanizmem suwakowym.
Parametry jakie powinna spełniać ładowarka: możliwość ładowania akumulatorów litowo jonowych (Li-Ion), wyposażona w wentylator chłodzący. Kompatybilna z akumulatorem poz.4</t>
  </si>
  <si>
    <t>Worki dedykowane do odkurzacza plecakowego poz. 1, pakowane po 10 szt. w opakowaniu zbiorczym.</t>
  </si>
  <si>
    <t xml:space="preserve">Odkurzacz plecakowy akumulatorowy 
Moc zasysania:
Bieg 1: min. 25 W
Bieg 2: min. 45 W
Bieg 3: min. 85 W
kompletnie wyposażony w:
Komfortowe szelki / uprząż
Filtr HEPA 
Ssawka do podłóg 
Rękojeść 
Aluminiowa rura teleskopowa 
Wąż elastyczny 
Pasek do mocowania przewodu do węża 
Ssawka szczelinowa (gumowa) 
Worek flizelinowy 
</t>
  </si>
  <si>
    <t>papier toaletowy</t>
  </si>
  <si>
    <t>ręczniki papierowe składane</t>
  </si>
  <si>
    <t xml:space="preserve">PAKIET NR 22 -  sukcesywne dostawy środków zapachowych </t>
  </si>
  <si>
    <t xml:space="preserve">PAKIET NR 21 -  sukcesywne dostawy środków higieny osobistej i materiałów do utrzymania porządku w gastronomii stacjonarnej </t>
  </si>
  <si>
    <t>PAKIET NR 20 -  sukcesywne dostawy środków chemicznych do gastronomii  stacjonarnej</t>
  </si>
  <si>
    <t xml:space="preserve">PAKIET NR 19 -  sukcesywne dostawy chemii gospodarczej </t>
  </si>
  <si>
    <t xml:space="preserve">PAKIET NR 18 - sukcesywne dostawy worków na śmieci z niebieską taśmą na potrzeby gastronomii pociągowej </t>
  </si>
  <si>
    <t xml:space="preserve">PAKIET NR 17 - sukcesywne dostawy środków czystości do pomieszczeń </t>
  </si>
  <si>
    <t xml:space="preserve">PAKIET NR 16 - sukcesywne dostawy sprzętu drobnego do pomieszczeń </t>
  </si>
  <si>
    <t xml:space="preserve">PAKIET NR 15 - sukcesywne dostawy środków do czyszczenia wykładzin dywanowych </t>
  </si>
  <si>
    <t xml:space="preserve">PAKIET NR 14 -sukcesywne dostawy nakolanników ochronnych </t>
  </si>
  <si>
    <t xml:space="preserve">PAKIET NR 13 - sukcesywne dostawy płynu do mycia szyb czołowych </t>
  </si>
  <si>
    <t xml:space="preserve">PAKIET NR 12 -sukcesywne dostawy środków do usuwania graffiti </t>
  </si>
  <si>
    <t xml:space="preserve">PAKIET NR 11 - sukcesywne dostawy worków na śmieci </t>
  </si>
  <si>
    <t xml:space="preserve">PAKIET NR 10 - sukcesywne dostawy urządzeń do szorowania </t>
  </si>
  <si>
    <t xml:space="preserve">PAKIET NR 4 - sukcesywne dostawy rękawiczek jednorazowych </t>
  </si>
  <si>
    <t xml:space="preserve">PAKIET NR 3 - sukcesywne dostawy środków chemicznych z przeznaczeniem do utrzymania w czystości w pociągach </t>
  </si>
  <si>
    <t xml:space="preserve">Pakiet nr 2 - sukcesywne dostawy drobnego sprzętu z przeznaczeniem do utrzymania w czystości w pociągach </t>
  </si>
  <si>
    <t>papier toaletowy, biały rolka typu JUMBO</t>
  </si>
  <si>
    <r>
      <t xml:space="preserve">Papier toaletowy,rolka typu JUMBO Papier biały, bezzapachowy, jednowarstwowy, gofrowany, z perforacją oddzielająca poszczególne listki, gramatura minimum </t>
    </r>
    <r>
      <rPr>
        <b/>
        <sz val="10"/>
        <rFont val="Calibri"/>
        <family val="2"/>
        <charset val="238"/>
        <scheme val="minor"/>
      </rPr>
      <t xml:space="preserve"> </t>
    </r>
    <r>
      <rPr>
        <sz val="10"/>
        <rFont val="Calibri"/>
        <family val="2"/>
        <charset val="238"/>
        <scheme val="minor"/>
      </rPr>
      <t>32 g/m2. Długość każdej rolki minimum 100 m,  średnica wewnętrzna rolki min. 6 cm, szerokość rolki 9 - 9.5 cm,  średnica zewnętrzna rolki min. 16 cm, max. 20 cm. Papier pakowany w opakowania zbiorcze po 6 lub 12 rolek. Wymagana karta techniczna produktu. Opakowanie z oznaczeniem kodu producenta.</t>
    </r>
  </si>
  <si>
    <t>Preparat do dezynfekcji powierzchni (opakowanie 1l - 5l)</t>
  </si>
  <si>
    <t>Mieszanina etanolu, wody i niejonowego środka powierzchniowoczynnego  o działaniu bakteriobójczym, grzybobójczym, wirusobójczym, przeznaczony do stosowania w obiektach
użyteczności publicznej w tym również w środkach transportu publicznego. Płyn o odczynie pH 6-7 lub obojętnym, o zawartości minimum 70% alkoholu oraz nie wymagający spłukiwania, łatwo biodegradowalny. Do oferty należy dołączyć kartę charakterystyki produktu, opis produktu oraz opis technologii stosowania</t>
  </si>
  <si>
    <t>Spryskiwacz. Materiał wykonania spryskiwacza  plastik o małej podatności na zgniecenie, HDPE, odporny na płyny kwaśnie i zasadowe; dostępne kolory  spryskiwacza: żółty, niebieski, zielony i czerwony. Spryskiwacz do poz.2. Do oferty należy dołączyć specyfikację techniczną lub opis produktu</t>
  </si>
  <si>
    <t>Przeznaczona do mycia naczyń (5 szt w opak),  dwustronna- wykonana z gąbki, z jednej strony powłoka delikatna, a z drugiej ostra, o wymiarach min 8,5cm x 3cm x 5,5cm</t>
  </si>
  <si>
    <t>KIJ ALUMINIOWY TELESKOPOWY - 2 x 1,20 cm (240 cm)</t>
  </si>
  <si>
    <t>Kij teleskopowy do akcesoriów do mycia szyb, o długości maksymalnej 2,5 metra (2x1,20 m). Wykonany z aluminium. Posiadający regulację pozwalającą na ustawienie ergonomicznej długości. Uniwersalne złącze pozwala na stosowanie z wieloma akcesoriami.</t>
  </si>
  <si>
    <t>Kij metalowy przeznaczony do szczotek i mopów. Kij zakończony ergonomiczną rączką wykonaną z tworzywa sztucznego, w rączce znajduje się otwór o średnicy 1,5cm który umożliwia zawieszenie go na haku, wieszaku. Kij z drugiej strony zakończony jest gwintem.</t>
  </si>
  <si>
    <t>Kij drewniany o długości od 130 cm do 150 cm, gwintowany, pasujący do szczotki poz. 9</t>
  </si>
  <si>
    <t xml:space="preserve">SZCZOTKA DO ZAMIATANIA </t>
  </si>
  <si>
    <t xml:space="preserve">Szczotka do zamiatania , 
korpus drewnopodobny - wyprofilowany,  gwintowanie wzmocnione dodatkowym pierścieniem z tworzywa sztucznego, wykonana z wytrzymałego włosia sztucznego, do zamiatania powierzchni wewnętrznych i usuwania zabrudzeń lekkich i sypkich 
Korpus: długość 26 cm, szerokość robocza 35cm (+/- 1cm) , szerokość 4,5 cm, długość włosia 8,5 cm,  ilość nabić min.150 szt., końcówki włosia rozdzielane wielokrotnie.  </t>
  </si>
  <si>
    <t>ZAMIATACZ ULICÓWKA 50 cm z kijem</t>
  </si>
  <si>
    <t>Szczotka przeznaczona do zamiatania ulic, podjazdów, chodników, a także magazynów, hal i warsztatów. Szczotka wykonana jest z drewnianego korpusu oraz odpornego na zdzieranie włosia wykonanego z nylonu. Długość trzonka drewnianego 150cm.</t>
  </si>
  <si>
    <t>Mop akrylowy o właściwościach antystatycznych przeznaczony do szybkiego, łatwego i bezkurzowego zamiatania podłóg.</t>
  </si>
  <si>
    <t>MOP TRÓJSKŁADNIKOWY KLIPS 40 CM SZARY</t>
  </si>
  <si>
    <t>Mop w składzie zawierający bawełnę (zwiększającą chłonność), poliester (zwiększającą wytrzymałość), mikrofibrę (zapewniającą zdolności wybierania i chowania brudu).</t>
  </si>
  <si>
    <t>MOP TRÓJSKŁADNIKOWY KLIPS 50 CM SZARY</t>
  </si>
  <si>
    <t>MOP MIKROFAZA KLIPS 40 CM</t>
  </si>
  <si>
    <t>Mop wykonany z mikrofazy. Długość nakładki 40 cm.</t>
  </si>
  <si>
    <t>MOP MIKROFAZA KLIPS 50 CM</t>
  </si>
  <si>
    <t>Mop wykonany z mikrofazy. Długość nakładki 50 cm.</t>
  </si>
  <si>
    <t xml:space="preserve">Mop paskowy wykonany z mikrofazy do mycia powierzchni. Gramatura : 140g </t>
  </si>
  <si>
    <t xml:space="preserve">Mop paskowy wykonany z mikrofazy do mycia powierzchni. Gramatura : 160g </t>
  </si>
  <si>
    <t xml:space="preserve">Nakładka do mycia szyb wykonana z mikrofazy. Szerokość 45 cm. </t>
  </si>
  <si>
    <t xml:space="preserve">STELAŻ MAGNETYCZNY KLIPS 40 CM </t>
  </si>
  <si>
    <t>Stelaż posiada przycisk ułatwiający bezdotykowe zamaczanie mopa w wiadrze oraz wyciskanie go w wyciskarce szczękowej, mocowanie mopa do stelaża przy pomocy klipsów (uszu) zapobiega jego spadaniu ze stelaża.</t>
  </si>
  <si>
    <t xml:space="preserve">STELAŻ MAGNETYCZNY KLIPS 50 CM </t>
  </si>
  <si>
    <t xml:space="preserve">Stelaż do mopów kieszeniowych DUST. Stelaż wykonany z prętów metalowych i tworzywa sztucznego. Długość 60 cm. </t>
  </si>
  <si>
    <t xml:space="preserve">Skrzyneczka na akceroria wykonana z tworzywa sztucznego </t>
  </si>
  <si>
    <t xml:space="preserve">ścierka do sprzątania wykonana z mikrofazy w rozmiarze 40x40 o gramaturze 300g. </t>
  </si>
  <si>
    <t xml:space="preserve">Ścierka do podłogi wykonana z wiskozy w rozmiarze 60cm x 80cm </t>
  </si>
  <si>
    <t xml:space="preserve">Tablica ostrzegawcza składana, wykonana z tworzywa sztucznego wymiar:  wysokość 64 cm, szerokość 31 cm. </t>
  </si>
  <si>
    <t xml:space="preserve">Uchwyt do mycia szyb, wykonany z tworzywa sztucznego. Szerokość 45cm. </t>
  </si>
  <si>
    <t>Wiadro do mycia szyb o pjemności 20l. Wykonane z tworzywa sztucznego, wyposażone w odciskarkę i rączkę ułatwiającą przenoszenie</t>
  </si>
  <si>
    <t>Wiadro do okragłych mopów  z wyciskaczem,  pojemność nie mniejsza niż 12 l,  z metalową rączką,trwałe, wysokiej jakości tworzywo, elastyczne sito. Do oferty należy dołączyć specyfikację techniczną lub opis produktu.</t>
  </si>
  <si>
    <t xml:space="preserve">Wiadro na kółkach do sprzątania o pojemności minium 14l. Wykonane z tworzywa sztucznego z wyciskarką </t>
  </si>
  <si>
    <t xml:space="preserve">
ZESTAW LENIUCH </t>
  </si>
  <si>
    <t>Zestaw do zamiatania Leniuch, Wykonany z tworzywa sztucznego, składający się ze zmiotki i szufelki na kiju.  na kółeczkach z zamykanym pojemnikiem</t>
  </si>
  <si>
    <t xml:space="preserve">Szczotka do zamiatania , 
korpus drewnopodobny - wyprofilowany,  gwintowanie wzmocnione dodatkowym pierścieniem z tworzywa sztucznego, wykonana z wytrzymałego włosia sztucznego, do zamiatania powierzchni wewnętrznych i usuwania zabrudzeń lekkich i sypkich 
Korpus: długość 26 cm, szerokość robocza 40cm (+/- 1cm) , szerokość 4,5 cm, długość włosia 8,5 cm,  ilość nabić min.150 szt., końcówki włosia rozdzielane wielokrotnie. </t>
  </si>
  <si>
    <t>DRABINKA 5 STOPNIOWA</t>
  </si>
  <si>
    <t>Miotełka do kurzu</t>
  </si>
  <si>
    <t>Miotełka  do usuwania kurzu mająca właściwości elektrostatyczne, dzięki czemu z łatwością przyciąga jak magnes pyłki osadzające się na każdej powierzchni.</t>
  </si>
  <si>
    <t>Miotełka do kurzu wyginana na kiju teleskopowym</t>
  </si>
  <si>
    <t>Miotełka do kurzu na teleskopowym kiju wykonanym ze stali nierdzewnej i tworzywa sztucznego. Okrągła i giętka szczotka wykonana z mikrofibry.</t>
  </si>
  <si>
    <t>Ścierka w rolce</t>
  </si>
  <si>
    <t xml:space="preserve">Chłonne, uniwersalne, wytrzymałe i miękkie ściereczki  ogólnego zastosowania
Struktura włókna powinna przeciwdziałać ich rozdzieraniu nawet podczas czyszczenia nierównych powierzchni. Nie pozostawiające pyłków. 
</t>
  </si>
  <si>
    <t>Rękawiczki Gospodarcze</t>
  </si>
  <si>
    <t xml:space="preserve">
- rozmiar: S, M, L, XL, zgodnie z zamówieniami Zamawiającego;
- kolor żółty
- wykonane z mocnego lateksu-kauczuku naturalnego
- nie toksyczne;
- o dużej wytrzymałości.
</t>
  </si>
  <si>
    <t>Płyn czyszcząco dezynfekujący do powierzchni i urządzeń sanitarnych WC (opak. 0,5l -1,1l )</t>
  </si>
  <si>
    <t>Zagęszczony płyn do czyszczenia i dezynfekcji pomieszczeń i urządzeń sanitarnych. Płyn o przezroczystej barwie,całkowicie rozpuszczalny, gęstość w 20°C - 1-1,1 g/m3, ph 13. Przykładowy produkt Domestos lub równoważny w zakresie cech wymienionych powyżej. Do oferty należy dołączyć kartę charakterystyki produktu lub kartę użytkową produktu.</t>
  </si>
  <si>
    <t>Mleczko do czyszczenia urządzeń kuchennych i sanitarnych.
Skutecznie rozpuszcza i usuwa tłuszcz, kamień, przypalenia, osad z mydła i rdzę, nie rysując przy tym powierzchni.
Do oferty należy dołączyć kartę charakterystyki produktu spełniającą aktualne wymagania prawne lub kartę użytkową produktu.</t>
  </si>
  <si>
    <t>Płyn do pielęgnacji mebli ze spryskiwaczem (opak 500 ml - 1000 ml)</t>
  </si>
  <si>
    <t>Preparat do czyszczenia i pielęgnacji mebli. Zawierający mniej niż 5% niejonowych środków powierzchniowo czynnych, 5- 15% alifatyczne węglowodory, o delikatnym zapachu, zabezpieczajacy przed ponownym zabrudzeniem. Do oferty należy dołączyć kartę charakterystyki produktu.</t>
  </si>
  <si>
    <t>Profesjonalny środek wykorzystywany do maszynowego mycia naczyń w zmywarkach przemysłowych. Dedykowany do mycia szkła, stali nierdzewnej i naczyń z tworzywa sztucznego. Usuwa osady organiczne oraz osady z kawy i herbaty, PH na poziomie 12,5-14. Produkt dopuszczony do użytku  w przemyśle spożywczym. Do oferty należy dołączyć kartę charakterystyki produktu spełniającą aktualne wymagania prawne lub kartę użytkową produktu.</t>
  </si>
  <si>
    <t>Granulat Solny do zmywarek</t>
  </si>
  <si>
    <t>Granulat Solny powszechnie używany jak środek zmiękczający do wody stosowanej do zmywarek.</t>
  </si>
  <si>
    <t>Płyn do powierzchni mających kontakt z żywnością</t>
  </si>
  <si>
    <t>Płyn do mycia i dezynfekcji powierzchni kontaktujących się z żywnością. Do oferty należy dołączyć kartę charakterystyki produktu spełniającą aktualne wymagania prawne lub kartę użytkową produktu.</t>
  </si>
  <si>
    <t>Płyn do czyszczenia aluminium</t>
  </si>
  <si>
    <t>Szybkoschnący preparat do pielęgnacji stali nierdzewnej matowej i błyszczącej na bazie alkoholu. Nie wymagający polerowania. Do oferty należy dołączyć kartę charakterystyki produktu spełniającą aktualne wymagania prawne lub kartę użytkową produktu.</t>
  </si>
  <si>
    <t>Pianka do mycia rąk</t>
  </si>
  <si>
    <t>Mydło przeznaczone do dozowników spieniających. Do oferty należy dołączyć kartę charakterystyki spełniającą aktualne wymagania prawne lub kartę użytkową produktu.</t>
  </si>
  <si>
    <t>Worki dedykowane do odkurzacza poz 1 w opakowaniu zbiorczym po 10 szt.</t>
  </si>
  <si>
    <t>szczotka plastikowa (zamiatacz)</t>
  </si>
  <si>
    <t xml:space="preserve">szczotka plastikowa na kij (zamiatacz) o wymiarach min. 28 cm. </t>
  </si>
  <si>
    <t xml:space="preserve">Moc znamionowa: min. 1000 W
Maks. przepływ powietrza:  min.3600 l/min
Maks. podciśnienie: min. 21 kPa
Pojemność zbiornika: na mokro: od 12 do 14 l / na sucho: od 15 l do 17 l
Długość przewodu zasilającego: min. 5 m
Wymiary (D x S x W): od 360 do 380 x od 370 do390 x od 490 do 510 mm
Waga : od 5 do 8 kg
ODKURZACZ sucho mokro kompletnie wyposażony w: 
FILTR HARMONIJKOWY
RURA PROSTA ALUMINIOWA (2 szt.)
WĄŻ ELASTYCZNY o32 mm x 3,5 m Z RĘKOJEŚCIĄ
SZCZOTKA DO PODŁÓG 260 mm
UCHWYT RURY
SZCZOTKA UNIWERSALNA
SSAWKA SZCZELINOWA
WOREK FIZELINOWY (1 szt.)
WOREK FOLIOWY  (1 szt.)
</t>
  </si>
  <si>
    <t>Akcesoria do odkrzacza poz. 1. zestaw składający się z: wąż śr. 28 mm, rura wygięta bez zatrzasu z tuleją, rura aluminiowa prosta długość 465 mm, sawka płaska 28 mm, ssawka 120 do siedzeń, ssawka 120 do dywaników, ssawka szczelinowa długa, ssawka szczelinowa,</t>
  </si>
  <si>
    <t xml:space="preserve">worek do odkurzacza poz 1 </t>
  </si>
  <si>
    <t>worek fizelinowy do odkurzacza poz. 1 pakowane w opakowanie zbiorcze po 10 szt.</t>
  </si>
  <si>
    <t xml:space="preserve">Worek do odkurzacza poz 1 </t>
  </si>
  <si>
    <t>Ssawki do odkurzacza poz. 1.  ssawki , szerokość od 8-25 cm.</t>
  </si>
  <si>
    <t>Elektyrczna głowica czyszczaca dedykowana do odkurzacza poz. 1</t>
  </si>
  <si>
    <t>Drabina aluminiowa pięciostopniowa, posiadająca szeroki i stabilny podest, na którym można stanąć</t>
  </si>
  <si>
    <t>Papier toaletowy "JUMBO", 100% celuloza, papier 2 warstwowy, długość rolki: minimum 100 mb, ilość listków na rolce: minimum 800, opakowanie: 12 rolek, kolor: biały. Przykładowy produkt: Velvet Professional 2W Jumbo lub równoważny w zakresie cech wskazanych powyżej.</t>
  </si>
  <si>
    <t xml:space="preserve">Dane techniczne:
Wydajność powierzchniowa (m²/h): min. 30 - 45
Wydajność spryskiwania (l/min): min. 2
Ciśnienie spryskiwania (bar): min. 2
Zbiornik wody czystej / brudnej (l): 9- 10/  9-10
Moc turbiny (W): min. 1250
Moc pompy (W): min. 80
Napięcie (V): 220 - 240
Waga bez akcesoriów (kg): do 12 kg 
Wymiary (dł. x szer. x wys.) (mm): do 710 x do 330 x 440      
kompletnie wyposażony w :
Uchwyt 
Rękojeść 
Wąż do ekstrakcji 2,5 m . 
Dysza podłogowa spryskująco-odsysająca - Wytrzymała dysza z ruchomą głowicą. przeznaczona do dogłębnego prania wykładzin oraz dywanów.
Rura przedłużająca do ekstrakcji - o długości min. 75 cm                                  
</t>
  </si>
  <si>
    <t>PAKIET NR 23 - sukcesywne dostawy ekologicznego papieru toaletowego i ręczników papierowych z certyfikatem EKOLOGICZNYM</t>
  </si>
  <si>
    <t>Zamawiający wymaga ręcznika o następujących parametrach: 
Skład: 100% makulatura,
100 % niebielony,
1 binda (nie mniej niż 150 listków),
skłasane w układzie ZZ, 
wymiary listka:
długość od 21 do 24 cm,  
szerokość ( wzdłuż zagięcia) od 23 do 26 cm, 
gramatura minimum 36  g/m2, 
minimum dwuwarstwowe, 
przystosowane do dozowników uniwersalnych, 
rozpuszczalne w wodzie.
Posiadający Certyfikat Ekologiczny
Wymagana karta techniczna produktu wystawiona przez producenta, opakowanie z oznaczeniem kodu producenta.</t>
  </si>
  <si>
    <t xml:space="preserve">
skład: 100% makulatura,
100% niebielony,
wymiary listka:
szerokość: od 9 do 10 cm,
długość od 11 do 12 cm,
średnica rolki: około 10-12 cm,
gramatura (dwóch warstw łącznie) minimum 31 g/m2 
Rozpuszczalny w wodzie,
minimum dwuwarstwowy,
Bezzapachowy, 
Ilość listków w rolce - minimum 200,
Posiadający Certyfikat Ekologiczny,
 Wymagana karta techniczna produktu. Opakowanie z oznaczeniem kodu producenta.
</t>
  </si>
  <si>
    <t>Bezzapachowy, 
ilość listków w rolce minimum 200, 
minimum dwuwarstwowy, 
Wymiary listka: szerokość od 9 cm do 10 cm x dłudość od 11 cm do12 cm, średnica rolki około 10-12 cm  gramatura (dwóch warstw łącznie) minimum 31 g/m2, 
kolor śnieżnobiały min. 80 % bieli. 
Skład makulatura lub celuloza, 
rozpuszczalny w wodzie. 
Pakowany po 8 rolek w opakowaniu zbiorczym. 
Wymagana karta techniczna produktu. 
Opakowanie z oznaczeniem kodu producenta.</t>
  </si>
  <si>
    <t>Zamawiający wymaga ręcznika o następujących parametrach: 
1 binda (nie mniej niż 150 listków) 
skłasane w układzie ZZ, 
białe min. 80% stopnia białości, 
wymiary listka: długość od 21cm do 24 cm x szerokość ( wzdłuż zagięcia) od 23 cm do 26 cm,  
gramatura minimum 36  g/m2, 
minimum dwuwarstwowe,
 przystosowane do dozowników uniwersalnych,
 rozpuszczalne w wodzie. 
Skład: 100% makulatura. 
Wymagana karta techniczna produktu wystawiona przez producenta,
opakowanie z oznaczeniem kodu producenta.</t>
  </si>
  <si>
    <t>Cena netto [zł/ 1 j.m.]</t>
  </si>
  <si>
    <t>Podatek VAT</t>
  </si>
  <si>
    <t>Wartość netto [zł]</t>
  </si>
  <si>
    <t>Wartość brutto [zł]</t>
  </si>
  <si>
    <t>Szacowane ilości [wg. J.m.]</t>
  </si>
  <si>
    <r>
      <rPr>
        <b/>
        <sz val="10"/>
        <rFont val="Calibri"/>
        <family val="2"/>
        <charset val="238"/>
        <scheme val="minor"/>
      </rPr>
      <t>DANE TECHNICZNE:</t>
    </r>
    <r>
      <rPr>
        <sz val="10"/>
        <rFont val="Calibri"/>
        <family val="2"/>
        <charset val="238"/>
        <scheme val="minor"/>
      </rPr>
      <t xml:space="preserve">
Pojemność zbiornika min. 5,5 l max. 6,5 l
Waga max. 6 kg 
Czterostopniowy poziom filtracji
Filtr HEPA 13 
Siła ssania min. 275 mbar
Przepływ powietrza 54 l 
Moc turbiny min. 900 W
Poziom hałasu max. 68 dB 
Długość przewodu min. 15 m
Wysokość całkowita max. 50 cm 
Długość całkowita max. 20 cm
Szerokość całkowita max. 30 cm 
Amortyzujące wzmocnienie z gumy 
Włącznik/wyłącznik bezpośrednio na pasie nośnym
Regulowane pasy naramienne i biodrowe. 
Przewiewny materiał i specjalne wycięcie na plecach
</t>
    </r>
    <r>
      <rPr>
        <b/>
        <sz val="10"/>
        <rFont val="Calibri"/>
        <family val="2"/>
        <charset val="238"/>
        <scheme val="minor"/>
      </rPr>
      <t xml:space="preserve">URZĄDZENIE KOMPLETNE WYPOSAŻONE W: </t>
    </r>
    <r>
      <rPr>
        <sz val="10"/>
        <rFont val="Calibri"/>
        <family val="2"/>
        <charset val="238"/>
        <scheme val="minor"/>
      </rPr>
      <t xml:space="preserve">
4-stopniowy system filtracyjny
Filtr HEPA 13 
Gumowy odbojnik
Wąż ssący Portavac 
Rura ręczna 50 cm, 2 szt.
Rura teleskopowa 
Ssawka rolkowa 30
Ssawka uniwersalna Basic 
Ssawka uniwersalna 50
Ssawka szczelinowa 
Ssawka do pokryć tapicerskich
Kabel sieciowy o długości 15 m 
Worek papierowy filtrowy</t>
    </r>
  </si>
  <si>
    <r>
      <rPr>
        <b/>
        <sz val="10"/>
        <rFont val="Calibri"/>
        <family val="2"/>
        <charset val="238"/>
        <scheme val="minor"/>
      </rPr>
      <t xml:space="preserve">DANE TECHNICZNE: </t>
    </r>
    <r>
      <rPr>
        <sz val="10"/>
        <rFont val="Calibri"/>
        <family val="2"/>
        <charset val="238"/>
        <scheme val="minor"/>
      </rPr>
      <t xml:space="preserve">
-Pojemność zbiornika min. 5,5 l max. 6,5 l 
-Zasilanie 230V 
-Podciśnienie 241 mbar 
-Przepływ powietrza 45,7 l/s 
-Poziom hałasu max.57 dB 
-Funkcja ECO wyciszająca do max. 53 dB 
-Waga max. 6,5 kg 
-Długość kabla min.12 m 
-Obudowa z tworzywa sztucznego PA, elastyczne, zapobiegające uszkodzeniom. 
-Silnik ssący o mocy min. 900 W 
-Możliwość mocowania i przechowywania rury z wężem w pionie 
-Uchwyt zabezpieczający kabel przed wyrwaniem 
-Włącznik nożny 
-Kółka obracające się we wszystkich kierunkach 
-Potrójny system filtracji 
-Możliwość zainstalowania filtru HEPA 
-Miejsce do przechowywania ssawek 
</t>
    </r>
    <r>
      <rPr>
        <b/>
        <sz val="10"/>
        <rFont val="Calibri"/>
        <family val="2"/>
        <charset val="238"/>
        <scheme val="minor"/>
      </rPr>
      <t xml:space="preserve">URZĄDZENIE KOMPLETNE WYPOSAŻONE W : </t>
    </r>
    <r>
      <rPr>
        <sz val="10"/>
        <rFont val="Calibri"/>
        <family val="2"/>
        <charset val="238"/>
        <scheme val="minor"/>
      </rPr>
      <t xml:space="preserve">
-wąż ssący 2,5 m, 
-rura ssąca teleskopowa,
-ssawka do wykładzin dywanowych z rolkami, 
-ssawka dwupozycyjna, 
-ssawka szczelinowa oraz do tapicerki.
</t>
    </r>
  </si>
  <si>
    <t>Produkt (Producent/ marka/ nr katalogowy)</t>
  </si>
  <si>
    <t>Wartość Przedmiotu Zamówienia bez prawa opcji [zł]</t>
  </si>
  <si>
    <t>Wartość Przedmiotu Zamówienia z prawem opcji 30% [zł]</t>
  </si>
  <si>
    <t>-</t>
  </si>
  <si>
    <t>PAKIET NR 5 - sukcesywne dostawy odkurzaczy plecakowych akumulatorowych</t>
  </si>
  <si>
    <t xml:space="preserve">PAKIET NR 6 - sukcesywne dostawy odkurzaczy do pracy sucho - mokro </t>
  </si>
  <si>
    <t xml:space="preserve">PAKIET NR  7 - sukcesywne dostawy odkurzaczy piorących </t>
  </si>
  <si>
    <t xml:space="preserve">PAKIET NR  8 - sukcesywne dostawy odkurzaczy plecakowych sieciowych </t>
  </si>
  <si>
    <t xml:space="preserve">PAKIET NR 9 - sukcesywne dostawy odkurzaczy sieciowych do pracy na sucho </t>
  </si>
  <si>
    <t>(Oferent)</t>
  </si>
  <si>
    <t>(Adres)</t>
  </si>
  <si>
    <t>Postępowanie nr CZL.002.84.4990.2024.EO</t>
  </si>
  <si>
    <t>Załącznik nr 4.1 do Ogłoszenia - Kalkulacja cenowa</t>
  </si>
  <si>
    <t xml:space="preserve">Kalkulacja cenowa </t>
  </si>
  <si>
    <t>* dostosować do Pakietów, na które składana jest oferta</t>
  </si>
  <si>
    <t>Pakiet nr 1 - sukcesywne dostawy papieru toaletowego i ręczników papierowych*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</si>
</sst>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36" x14ac:knownFonts="1">
    <font>
      <sz val="11"/>
      <color theme="1"/>
      <name val="Calibri"/>
      <family val="2"/>
      <charset val="238"/>
      <scheme val="minor"/>
    </font>
    <font>
      <sz val="11"/>
      <color theme="1"/>
      <name val="Calibri"/>
      <family val="2"/>
      <charset val="238"/>
      <scheme val="minor"/>
    </font>
    <font>
      <sz val="10"/>
      <name val="Calibri"/>
      <family val="2"/>
      <charset val="238"/>
      <scheme val="minor"/>
    </font>
    <font>
      <b/>
      <sz val="10"/>
      <name val="Calibri"/>
      <family val="2"/>
      <charset val="238"/>
      <scheme val="minor"/>
    </font>
    <font>
      <u/>
      <sz val="11"/>
      <color rgb="FF0563C1"/>
      <name val="Calibri"/>
      <family val="2"/>
      <charset val="238"/>
    </font>
    <font>
      <sz val="10"/>
      <color theme="1"/>
      <name val="Calibri"/>
      <family val="2"/>
      <charset val="238"/>
      <scheme val="minor"/>
    </font>
    <font>
      <sz val="10"/>
      <color rgb="FF000000"/>
      <name val="Calibri"/>
      <family val="2"/>
      <charset val="238"/>
      <scheme val="minor"/>
    </font>
    <font>
      <b/>
      <sz val="10"/>
      <color theme="1"/>
      <name val="Calibri"/>
      <family val="2"/>
      <charset val="238"/>
      <scheme val="minor"/>
    </font>
    <font>
      <b/>
      <sz val="10"/>
      <color rgb="FF000000"/>
      <name val="Calibri"/>
      <family val="2"/>
      <charset val="238"/>
      <scheme val="minor"/>
    </font>
    <font>
      <b/>
      <sz val="10"/>
      <color indexed="17"/>
      <name val="Calibri"/>
      <family val="2"/>
      <charset val="238"/>
      <scheme val="minor"/>
    </font>
    <font>
      <b/>
      <sz val="10"/>
      <color indexed="51"/>
      <name val="Calibri"/>
      <family val="2"/>
      <charset val="238"/>
      <scheme val="minor"/>
    </font>
    <font>
      <b/>
      <sz val="10"/>
      <color indexed="8"/>
      <name val="Calibri"/>
      <family val="2"/>
      <charset val="238"/>
      <scheme val="minor"/>
    </font>
    <font>
      <sz val="10"/>
      <color indexed="8"/>
      <name val="Calibri"/>
      <family val="2"/>
      <charset val="238"/>
      <scheme val="minor"/>
    </font>
    <font>
      <sz val="10"/>
      <color indexed="49"/>
      <name val="Calibri"/>
      <family val="2"/>
      <charset val="238"/>
      <scheme val="minor"/>
    </font>
    <font>
      <b/>
      <sz val="10"/>
      <color indexed="49"/>
      <name val="Calibri"/>
      <family val="2"/>
      <charset val="238"/>
      <scheme val="minor"/>
    </font>
    <font>
      <sz val="10"/>
      <color indexed="50"/>
      <name val="Calibri"/>
      <family val="2"/>
      <charset val="238"/>
      <scheme val="minor"/>
    </font>
    <font>
      <sz val="10"/>
      <color indexed="13"/>
      <name val="Calibri"/>
      <family val="2"/>
      <charset val="238"/>
      <scheme val="minor"/>
    </font>
    <font>
      <b/>
      <sz val="10"/>
      <color indexed="60"/>
      <name val="Calibri"/>
      <family val="2"/>
      <charset val="238"/>
      <scheme val="minor"/>
    </font>
    <font>
      <b/>
      <sz val="10"/>
      <color indexed="10"/>
      <name val="Calibri"/>
      <family val="2"/>
      <charset val="238"/>
      <scheme val="minor"/>
    </font>
    <font>
      <sz val="10"/>
      <color rgb="FF333333"/>
      <name val="Calibri"/>
      <family val="2"/>
      <charset val="238"/>
      <scheme val="minor"/>
    </font>
    <font>
      <sz val="10"/>
      <color rgb="FFFFFF00"/>
      <name val="Calibri"/>
      <family val="2"/>
      <charset val="238"/>
      <scheme val="minor"/>
    </font>
    <font>
      <b/>
      <sz val="10"/>
      <color rgb="FF00B050"/>
      <name val="Calibri"/>
      <family val="2"/>
      <charset val="238"/>
      <scheme val="minor"/>
    </font>
    <font>
      <b/>
      <sz val="10"/>
      <color rgb="FF00B0F0"/>
      <name val="Calibri"/>
      <family val="2"/>
      <charset val="238"/>
      <scheme val="minor"/>
    </font>
    <font>
      <b/>
      <sz val="10"/>
      <color rgb="FFFFFF00"/>
      <name val="Calibri"/>
      <family val="2"/>
      <charset val="238"/>
      <scheme val="minor"/>
    </font>
    <font>
      <sz val="10"/>
      <color rgb="FF333333"/>
      <name val="Open Sans"/>
      <family val="2"/>
    </font>
    <font>
      <sz val="10"/>
      <color rgb="FF1E1E1E"/>
      <name val="Roboto"/>
    </font>
    <font>
      <b/>
      <sz val="12"/>
      <name val="Calibri"/>
      <family val="2"/>
      <charset val="238"/>
      <scheme val="minor"/>
    </font>
    <font>
      <b/>
      <sz val="11"/>
      <color theme="1"/>
      <name val="Calibri"/>
      <family val="2"/>
      <charset val="238"/>
      <scheme val="minor"/>
    </font>
    <font>
      <sz val="10"/>
      <color rgb="FF333333"/>
      <name val="Poppins"/>
      <charset val="238"/>
    </font>
    <font>
      <b/>
      <sz val="12"/>
      <color theme="1"/>
      <name val="Calibri"/>
      <family val="2"/>
      <charset val="238"/>
      <scheme val="minor"/>
    </font>
    <font>
      <b/>
      <sz val="12"/>
      <color rgb="FFFF0000"/>
      <name val="Calibri"/>
      <family val="2"/>
      <charset val="238"/>
      <scheme val="minor"/>
    </font>
    <font>
      <sz val="12"/>
      <color rgb="FFFF0000"/>
      <name val="Calibri"/>
      <family val="2"/>
      <charset val="238"/>
      <scheme val="minor"/>
    </font>
    <font>
      <sz val="10"/>
      <color rgb="FFFF0000"/>
      <name val="Calibri"/>
      <family val="2"/>
      <charset val="238"/>
      <scheme val="minor"/>
    </font>
    <font>
      <b/>
      <sz val="10"/>
      <color rgb="FFFF0000"/>
      <name val="Calibri"/>
      <family val="2"/>
      <charset val="238"/>
      <scheme val="minor"/>
    </font>
    <font>
      <i/>
      <sz val="9"/>
      <color theme="1"/>
      <name val="Calibri"/>
      <family val="2"/>
      <charset val="238"/>
      <scheme val="minor"/>
    </font>
    <font>
      <b/>
      <sz val="18"/>
      <color theme="1"/>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rgb="FFFFFFFF"/>
        <bgColor rgb="FFFFFFCC"/>
      </patternFill>
    </fill>
    <fill>
      <patternFill patternType="solid">
        <fgColor rgb="FF00B0F0"/>
        <bgColor indexed="64"/>
      </patternFill>
    </fill>
    <fill>
      <patternFill patternType="solid">
        <fgColor rgb="FF00B0F0"/>
        <bgColor rgb="FFFFFFCC"/>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bottom style="dotted">
        <color auto="1"/>
      </bottom>
      <diagonal/>
    </border>
    <border>
      <left/>
      <right/>
      <top style="dotted">
        <color auto="1"/>
      </top>
      <bottom/>
      <diagonal/>
    </border>
  </borders>
  <cellStyleXfs count="9">
    <xf numFmtId="0" fontId="0" fillId="0" borderId="0"/>
    <xf numFmtId="0" fontId="1" fillId="0" borderId="0"/>
    <xf numFmtId="0" fontId="4" fillId="0" borderId="0" applyNumberForma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46">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1" xfId="0" applyFont="1" applyBorder="1" applyAlignment="1" applyProtection="1">
      <alignment vertical="center" wrapText="1"/>
      <protection hidden="1"/>
    </xf>
    <xf numFmtId="0" fontId="2" fillId="0" borderId="1" xfId="0" applyFont="1" applyBorder="1" applyAlignment="1" applyProtection="1">
      <alignment horizontal="center" vertical="center"/>
      <protection hidden="1"/>
    </xf>
    <xf numFmtId="0" fontId="5" fillId="0" borderId="1" xfId="0" applyFont="1" applyBorder="1" applyAlignment="1">
      <alignment vertical="center" wrapText="1"/>
    </xf>
    <xf numFmtId="0" fontId="3" fillId="2"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vertical="center" wrapText="1"/>
      <protection hidden="1"/>
    </xf>
    <xf numFmtId="0" fontId="5" fillId="2" borderId="1" xfId="0" applyFont="1" applyFill="1" applyBorder="1" applyAlignment="1">
      <alignment vertical="center" wrapText="1"/>
    </xf>
    <xf numFmtId="0" fontId="5" fillId="0" borderId="1" xfId="0" applyFont="1" applyBorder="1" applyAlignment="1" applyProtection="1">
      <alignment vertical="center" wrapText="1"/>
      <protection hidden="1"/>
    </xf>
    <xf numFmtId="0" fontId="2" fillId="2" borderId="1" xfId="2"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protection hidden="1"/>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top" wrapText="1"/>
      <protection hidden="1"/>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2"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9" fillId="0" borderId="1" xfId="0" applyFont="1" applyBorder="1" applyAlignment="1">
      <alignment vertical="center" wrapText="1"/>
    </xf>
    <xf numFmtId="0" fontId="2" fillId="0" borderId="1" xfId="0" applyFont="1" applyBorder="1" applyAlignment="1">
      <alignment vertical="center" wrapText="1"/>
    </xf>
    <xf numFmtId="0" fontId="2" fillId="3" borderId="1" xfId="0" applyFont="1" applyFill="1" applyBorder="1" applyAlignment="1" applyProtection="1">
      <alignment vertical="center" wrapText="1"/>
      <protection hidden="1"/>
    </xf>
    <xf numFmtId="0" fontId="5" fillId="0" borderId="1" xfId="0" applyFont="1" applyBorder="1" applyAlignment="1">
      <alignment horizontal="left" vertical="center" wrapText="1"/>
    </xf>
    <xf numFmtId="0" fontId="2" fillId="0" borderId="1" xfId="1" applyFont="1" applyBorder="1" applyAlignment="1" applyProtection="1">
      <alignment vertical="center" wrapText="1"/>
      <protection hidden="1"/>
    </xf>
    <xf numFmtId="0" fontId="2" fillId="2" borderId="1" xfId="1" applyFont="1" applyFill="1" applyBorder="1" applyAlignment="1" applyProtection="1">
      <alignment vertical="center" wrapText="1"/>
      <protection hidden="1"/>
    </xf>
    <xf numFmtId="0" fontId="2" fillId="0" borderId="1" xfId="1" applyFont="1" applyBorder="1" applyAlignment="1">
      <alignment vertical="center" wrapText="1"/>
    </xf>
    <xf numFmtId="0" fontId="2" fillId="0" borderId="1" xfId="1" applyFont="1" applyBorder="1" applyAlignment="1" applyProtection="1">
      <alignment vertical="center"/>
      <protection hidden="1"/>
    </xf>
    <xf numFmtId="0" fontId="2" fillId="2" borderId="1" xfId="1" applyFont="1" applyFill="1" applyBorder="1" applyAlignment="1" applyProtection="1">
      <alignment vertical="center"/>
      <protection hidden="1"/>
    </xf>
    <xf numFmtId="0" fontId="2" fillId="0" borderId="1" xfId="1" applyFont="1" applyBorder="1" applyAlignment="1">
      <alignment horizontal="left" vertical="center" wrapText="1"/>
    </xf>
    <xf numFmtId="0" fontId="2" fillId="0" borderId="1" xfId="1" applyFont="1" applyBorder="1" applyAlignment="1">
      <alignment horizontal="justify" vertical="center"/>
    </xf>
    <xf numFmtId="0" fontId="2" fillId="2" borderId="1" xfId="0" applyFont="1" applyFill="1" applyBorder="1" applyAlignment="1" applyProtection="1">
      <alignment horizontal="center" vertical="center"/>
      <protection hidden="1"/>
    </xf>
    <xf numFmtId="0" fontId="2" fillId="2" borderId="1" xfId="4" applyFont="1" applyFill="1" applyBorder="1" applyAlignment="1" applyProtection="1">
      <alignment vertical="center" wrapText="1"/>
      <protection hidden="1"/>
    </xf>
    <xf numFmtId="0" fontId="2" fillId="2" borderId="1" xfId="5" applyFont="1" applyFill="1" applyBorder="1" applyAlignment="1" applyProtection="1">
      <alignment vertical="center" wrapText="1"/>
      <protection hidden="1"/>
    </xf>
    <xf numFmtId="0" fontId="2" fillId="2" borderId="1" xfId="6" applyFont="1" applyFill="1" applyBorder="1" applyAlignment="1" applyProtection="1">
      <alignment vertical="center" wrapText="1"/>
      <protection hidden="1"/>
    </xf>
    <xf numFmtId="0" fontId="2" fillId="2" borderId="2" xfId="0" applyFont="1" applyFill="1" applyBorder="1" applyAlignment="1" applyProtection="1">
      <alignment horizontal="center" vertical="center"/>
      <protection hidden="1"/>
    </xf>
    <xf numFmtId="0" fontId="2" fillId="3" borderId="1" xfId="1" applyFont="1" applyFill="1" applyBorder="1" applyAlignment="1" applyProtection="1">
      <alignment vertical="center" wrapText="1"/>
      <protection hidden="1"/>
    </xf>
    <xf numFmtId="0" fontId="2" fillId="3" borderId="1" xfId="7" applyFont="1" applyFill="1" applyBorder="1" applyAlignment="1" applyProtection="1">
      <alignment vertical="center" wrapText="1"/>
      <protection hidden="1"/>
    </xf>
    <xf numFmtId="0" fontId="2" fillId="0" borderId="1" xfId="8" applyFont="1" applyBorder="1" applyAlignment="1" applyProtection="1">
      <alignment vertical="center" wrapText="1"/>
      <protection hidden="1"/>
    </xf>
    <xf numFmtId="0" fontId="2" fillId="0" borderId="1" xfId="0" applyFont="1" applyBorder="1" applyAlignment="1" applyProtection="1">
      <alignment horizontal="left" vertical="center" wrapText="1"/>
      <protection hidden="1"/>
    </xf>
    <xf numFmtId="3" fontId="3" fillId="2" borderId="1" xfId="0" applyNumberFormat="1" applyFont="1" applyFill="1" applyBorder="1" applyAlignment="1">
      <alignment horizontal="center" vertical="center" wrapText="1"/>
    </xf>
    <xf numFmtId="0" fontId="2" fillId="2" borderId="1" xfId="0" applyFont="1" applyFill="1" applyBorder="1" applyAlignment="1" applyProtection="1">
      <alignment horizontal="left" vertical="center" wrapText="1"/>
      <protection hidden="1"/>
    </xf>
    <xf numFmtId="3" fontId="2" fillId="2" borderId="1" xfId="0" applyNumberFormat="1" applyFont="1" applyFill="1" applyBorder="1" applyAlignment="1">
      <alignment horizontal="left" vertical="top"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24" fillId="0" borderId="1" xfId="0" applyFont="1" applyBorder="1" applyAlignment="1">
      <alignment horizontal="left" vertical="center" wrapText="1"/>
    </xf>
    <xf numFmtId="0" fontId="2" fillId="2" borderId="1" xfId="0" applyFont="1" applyFill="1" applyBorder="1" applyAlignment="1" applyProtection="1">
      <alignment horizontal="left" wrapText="1"/>
      <protection hidden="1"/>
    </xf>
    <xf numFmtId="0" fontId="5" fillId="0" borderId="1" xfId="2" applyFont="1" applyFill="1" applyBorder="1" applyAlignment="1" applyProtection="1">
      <alignment horizontal="center" vertical="center" wrapText="1"/>
      <protection hidden="1"/>
    </xf>
    <xf numFmtId="0" fontId="5" fillId="0" borderId="1" xfId="0" applyFont="1" applyBorder="1" applyAlignment="1" applyProtection="1">
      <alignment horizontal="left" vertical="center" wrapText="1"/>
      <protection hidden="1"/>
    </xf>
    <xf numFmtId="0" fontId="5" fillId="0" borderId="1" xfId="0" applyFont="1" applyBorder="1" applyAlignment="1" applyProtection="1">
      <alignment horizontal="center" vertical="center"/>
      <protection hidden="1"/>
    </xf>
    <xf numFmtId="0" fontId="5" fillId="0" borderId="1" xfId="2" applyFont="1" applyFill="1" applyBorder="1" applyAlignment="1" applyProtection="1">
      <alignment vertical="center" wrapText="1"/>
      <protection hidden="1"/>
    </xf>
    <xf numFmtId="0" fontId="6" fillId="0" borderId="1" xfId="2" applyFont="1" applyFill="1" applyBorder="1" applyAlignment="1" applyProtection="1">
      <alignment vertical="center" wrapText="1"/>
      <protection hidden="1"/>
    </xf>
    <xf numFmtId="0" fontId="5" fillId="2" borderId="1" xfId="0" applyFont="1" applyFill="1" applyBorder="1" applyAlignment="1" applyProtection="1">
      <alignment vertical="center" wrapText="1"/>
      <protection hidden="1"/>
    </xf>
    <xf numFmtId="0" fontId="6" fillId="0" borderId="1" xfId="0" applyFont="1" applyBorder="1" applyAlignment="1" applyProtection="1">
      <alignment horizontal="left" vertical="center" wrapText="1"/>
      <protection hidden="1"/>
    </xf>
    <xf numFmtId="0" fontId="6" fillId="0" borderId="1" xfId="0" applyFont="1" applyBorder="1" applyAlignment="1" applyProtection="1">
      <alignment vertical="center" wrapText="1"/>
      <protection hidden="1"/>
    </xf>
    <xf numFmtId="0" fontId="6" fillId="2" borderId="1" xfId="0" applyFont="1" applyFill="1" applyBorder="1" applyAlignment="1" applyProtection="1">
      <alignment vertical="center" wrapText="1"/>
      <protection hidden="1"/>
    </xf>
    <xf numFmtId="0" fontId="5" fillId="2" borderId="1" xfId="2" applyFont="1" applyFill="1" applyBorder="1" applyAlignment="1" applyProtection="1">
      <alignment horizontal="center" vertical="center" wrapText="1"/>
      <protection hidden="1"/>
    </xf>
    <xf numFmtId="0" fontId="5" fillId="0" borderId="1" xfId="0" applyFont="1" applyBorder="1" applyAlignment="1" applyProtection="1">
      <alignment vertical="center"/>
      <protection hidden="1"/>
    </xf>
    <xf numFmtId="0" fontId="5" fillId="0" borderId="1" xfId="0" applyFont="1" applyFill="1" applyBorder="1" applyAlignment="1" applyProtection="1">
      <alignment vertical="center" wrapText="1"/>
      <protection hidden="1"/>
    </xf>
    <xf numFmtId="0" fontId="2" fillId="3" borderId="1" xfId="0" applyFont="1" applyFill="1" applyBorder="1" applyAlignment="1" applyProtection="1">
      <alignment horizontal="center" vertical="center" wrapText="1"/>
      <protection hidden="1"/>
    </xf>
    <xf numFmtId="0" fontId="5" fillId="0" borderId="1" xfId="0" quotePrefix="1" applyFont="1" applyBorder="1" applyAlignment="1" applyProtection="1">
      <alignment vertical="center" wrapText="1"/>
      <protection hidden="1"/>
    </xf>
    <xf numFmtId="0" fontId="5" fillId="0" borderId="1" xfId="0" quotePrefix="1" applyFont="1" applyBorder="1" applyAlignment="1">
      <alignment vertical="center" wrapText="1"/>
    </xf>
    <xf numFmtId="0" fontId="5" fillId="2" borderId="1" xfId="0" applyFont="1" applyFill="1" applyBorder="1" applyAlignment="1" applyProtection="1">
      <alignment horizontal="left" vertical="center" wrapText="1"/>
      <protection hidden="1"/>
    </xf>
    <xf numFmtId="0" fontId="6" fillId="2" borderId="1" xfId="0" applyFont="1" applyFill="1" applyBorder="1" applyAlignment="1" applyProtection="1">
      <alignment horizontal="center" vertical="center" wrapText="1"/>
      <protection hidden="1"/>
    </xf>
    <xf numFmtId="0" fontId="25" fillId="0" borderId="1" xfId="0" applyFont="1" applyBorder="1" applyAlignment="1">
      <alignment horizontal="left" vertical="center" wrapText="1"/>
    </xf>
    <xf numFmtId="0" fontId="3" fillId="0" borderId="4"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hidden="1"/>
    </xf>
    <xf numFmtId="0" fontId="2" fillId="3" borderId="2" xfId="0" applyFont="1" applyFill="1" applyBorder="1" applyAlignment="1" applyProtection="1">
      <alignment horizontal="center" vertical="center"/>
      <protection hidden="1"/>
    </xf>
    <xf numFmtId="0" fontId="2" fillId="0" borderId="2" xfId="0" applyFont="1" applyBorder="1" applyAlignment="1">
      <alignment horizontal="left" vertical="center" wrapText="1"/>
    </xf>
    <xf numFmtId="0" fontId="2" fillId="0" borderId="2" xfId="0" applyFont="1" applyBorder="1" applyAlignment="1" applyProtection="1">
      <alignment horizontal="center" vertical="center" wrapText="1"/>
      <protection hidden="1"/>
    </xf>
    <xf numFmtId="0" fontId="2" fillId="3" borderId="2" xfId="0" applyFont="1" applyFill="1" applyBorder="1" applyAlignment="1" applyProtection="1">
      <alignment horizontal="center" vertical="center" wrapText="1"/>
      <protection hidden="1"/>
    </xf>
    <xf numFmtId="0" fontId="5" fillId="0" borderId="2" xfId="1" applyFont="1" applyBorder="1" applyAlignment="1">
      <alignment horizontal="center" vertical="center"/>
    </xf>
    <xf numFmtId="0" fontId="5" fillId="0" borderId="0" xfId="0" applyFont="1"/>
    <xf numFmtId="0" fontId="5" fillId="2" borderId="1" xfId="0" applyFont="1" applyFill="1" applyBorder="1" applyAlignment="1">
      <alignment horizontal="left" vertical="center"/>
    </xf>
    <xf numFmtId="4" fontId="29" fillId="4" borderId="6" xfId="0" applyNumberFormat="1" applyFont="1" applyFill="1" applyBorder="1" applyAlignment="1">
      <alignment horizontal="center" vertical="center"/>
    </xf>
    <xf numFmtId="4" fontId="29" fillId="4" borderId="3" xfId="0" applyNumberFormat="1" applyFont="1" applyFill="1" applyBorder="1" applyAlignment="1">
      <alignment horizontal="center" vertical="center"/>
    </xf>
    <xf numFmtId="3" fontId="5" fillId="0" borderId="0" xfId="0" applyNumberFormat="1" applyFont="1" applyAlignment="1">
      <alignment vertical="center"/>
    </xf>
    <xf numFmtId="4" fontId="5" fillId="0" borderId="0" xfId="0" applyNumberFormat="1" applyFont="1" applyAlignment="1">
      <alignment vertical="center"/>
    </xf>
    <xf numFmtId="0" fontId="5" fillId="0" borderId="0" xfId="0" applyFont="1" applyAlignment="1">
      <alignment vertical="center"/>
    </xf>
    <xf numFmtId="9" fontId="5" fillId="0" borderId="0" xfId="0" applyNumberFormat="1" applyFont="1" applyAlignment="1">
      <alignment vertical="center"/>
    </xf>
    <xf numFmtId="9" fontId="5" fillId="0" borderId="1" xfId="0" applyNumberFormat="1" applyFont="1" applyBorder="1" applyAlignment="1">
      <alignment vertical="center"/>
    </xf>
    <xf numFmtId="3" fontId="5" fillId="0" borderId="1" xfId="0" applyNumberFormat="1" applyFont="1" applyBorder="1" applyAlignment="1">
      <alignment vertical="center"/>
    </xf>
    <xf numFmtId="4" fontId="5" fillId="0" borderId="1" xfId="0" applyNumberFormat="1" applyFont="1" applyBorder="1" applyAlignment="1">
      <alignment vertical="center"/>
    </xf>
    <xf numFmtId="0" fontId="5" fillId="0" borderId="1" xfId="0" applyFont="1" applyBorder="1" applyAlignment="1">
      <alignment vertical="center"/>
    </xf>
    <xf numFmtId="0" fontId="28" fillId="0" borderId="1" xfId="0" applyFont="1" applyBorder="1" applyAlignment="1">
      <alignment vertical="center" wrapText="1"/>
    </xf>
    <xf numFmtId="4" fontId="29" fillId="4" borderId="7" xfId="0" applyNumberFormat="1" applyFont="1" applyFill="1" applyBorder="1" applyAlignment="1">
      <alignment horizontal="center" vertical="center"/>
    </xf>
    <xf numFmtId="0" fontId="30" fillId="0" borderId="7" xfId="0" applyFont="1" applyBorder="1" applyAlignment="1" applyProtection="1">
      <alignment horizontal="right" vertical="center"/>
      <protection hidden="1"/>
    </xf>
    <xf numFmtId="0" fontId="30" fillId="0" borderId="6" xfId="0" applyFont="1" applyBorder="1" applyAlignment="1" applyProtection="1">
      <alignment horizontal="right" vertical="center"/>
      <protection hidden="1"/>
    </xf>
    <xf numFmtId="0" fontId="30" fillId="0" borderId="3" xfId="0" applyFont="1" applyBorder="1" applyAlignment="1" applyProtection="1">
      <alignment horizontal="right" vertical="center"/>
      <protection hidden="1"/>
    </xf>
    <xf numFmtId="0" fontId="31" fillId="0" borderId="1" xfId="0" applyFont="1" applyBorder="1" applyAlignment="1">
      <alignment vertical="center"/>
    </xf>
    <xf numFmtId="0" fontId="31" fillId="0" borderId="0" xfId="0" applyFont="1"/>
    <xf numFmtId="0" fontId="26" fillId="4" borderId="7" xfId="0" applyFont="1" applyFill="1" applyBorder="1" applyAlignment="1" applyProtection="1">
      <alignment horizontal="center" vertical="center"/>
      <protection hidden="1"/>
    </xf>
    <xf numFmtId="0" fontId="26" fillId="4" borderId="6" xfId="0" applyFont="1" applyFill="1" applyBorder="1" applyAlignment="1" applyProtection="1">
      <alignment horizontal="center" vertical="center"/>
      <protection hidden="1"/>
    </xf>
    <xf numFmtId="0" fontId="26" fillId="4" borderId="3" xfId="0" applyFont="1" applyFill="1" applyBorder="1" applyAlignment="1" applyProtection="1">
      <alignment horizontal="center" vertical="center"/>
      <protection hidden="1"/>
    </xf>
    <xf numFmtId="3" fontId="29" fillId="4" borderId="7" xfId="0" applyNumberFormat="1" applyFont="1" applyFill="1" applyBorder="1" applyAlignment="1">
      <alignment horizontal="center" vertical="center"/>
    </xf>
    <xf numFmtId="3" fontId="29" fillId="4" borderId="6" xfId="0" applyNumberFormat="1" applyFont="1" applyFill="1" applyBorder="1" applyAlignment="1">
      <alignment horizontal="center" vertical="center"/>
    </xf>
    <xf numFmtId="3" fontId="29" fillId="4" borderId="3" xfId="0" applyNumberFormat="1" applyFont="1" applyFill="1" applyBorder="1" applyAlignment="1">
      <alignment horizontal="center" vertical="center"/>
    </xf>
    <xf numFmtId="0" fontId="32" fillId="0" borderId="1" xfId="0" applyFont="1" applyBorder="1" applyAlignment="1">
      <alignment vertical="center"/>
    </xf>
    <xf numFmtId="0" fontId="33" fillId="0" borderId="1" xfId="0" applyFont="1" applyBorder="1" applyAlignment="1">
      <alignment vertical="center"/>
    </xf>
    <xf numFmtId="4" fontId="33" fillId="0" borderId="1" xfId="0" applyNumberFormat="1" applyFont="1" applyBorder="1" applyAlignment="1">
      <alignment vertical="center"/>
    </xf>
    <xf numFmtId="0" fontId="33" fillId="0" borderId="0" xfId="0" applyFont="1"/>
    <xf numFmtId="9" fontId="33" fillId="0" borderId="1" xfId="0" applyNumberFormat="1" applyFont="1" applyBorder="1" applyAlignment="1">
      <alignment horizontal="center" vertical="center"/>
    </xf>
    <xf numFmtId="4" fontId="30" fillId="0" borderId="1" xfId="0" applyNumberFormat="1" applyFont="1" applyBorder="1" applyAlignment="1">
      <alignment vertical="center"/>
    </xf>
    <xf numFmtId="9" fontId="30"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30" fillId="0" borderId="1" xfId="0" applyFont="1" applyBorder="1" applyAlignment="1">
      <alignment vertical="center"/>
    </xf>
    <xf numFmtId="0" fontId="30" fillId="0" borderId="0" xfId="0" applyFont="1"/>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7" xfId="0" applyFont="1" applyFill="1" applyBorder="1" applyAlignment="1" applyProtection="1">
      <alignment horizontal="center" vertical="center" wrapText="1"/>
      <protection hidden="1"/>
    </xf>
    <xf numFmtId="0" fontId="26" fillId="4" borderId="6" xfId="0" applyFont="1" applyFill="1" applyBorder="1" applyAlignment="1" applyProtection="1">
      <alignment horizontal="center" vertical="center" wrapText="1"/>
      <protection hidden="1"/>
    </xf>
    <xf numFmtId="0" fontId="26" fillId="4" borderId="3" xfId="0" applyFont="1" applyFill="1" applyBorder="1" applyAlignment="1" applyProtection="1">
      <alignment horizontal="center" vertical="center" wrapText="1"/>
      <protection hidden="1"/>
    </xf>
    <xf numFmtId="3" fontId="2" fillId="2" borderId="2" xfId="0" applyNumberFormat="1" applyFont="1" applyFill="1" applyBorder="1" applyAlignment="1">
      <alignment horizontal="center" vertical="center" wrapText="1"/>
    </xf>
    <xf numFmtId="3" fontId="26" fillId="4" borderId="7" xfId="0" applyNumberFormat="1" applyFont="1" applyFill="1" applyBorder="1" applyAlignment="1">
      <alignment horizontal="center" vertical="center" wrapText="1"/>
    </xf>
    <xf numFmtId="3" fontId="26" fillId="4" borderId="6" xfId="0" applyNumberFormat="1" applyFont="1" applyFill="1" applyBorder="1" applyAlignment="1">
      <alignment horizontal="center" vertical="center" wrapText="1"/>
    </xf>
    <xf numFmtId="3" fontId="26" fillId="4" borderId="3" xfId="0" applyNumberFormat="1" applyFont="1" applyFill="1" applyBorder="1" applyAlignment="1">
      <alignment horizontal="center" vertical="center" wrapText="1"/>
    </xf>
    <xf numFmtId="0" fontId="26" fillId="5" borderId="7" xfId="0" applyFont="1" applyFill="1" applyBorder="1" applyAlignment="1" applyProtection="1">
      <alignment horizontal="center" vertical="center" wrapText="1"/>
      <protection hidden="1"/>
    </xf>
    <xf numFmtId="0" fontId="26" fillId="5" borderId="6" xfId="0" applyFont="1" applyFill="1" applyBorder="1" applyAlignment="1" applyProtection="1">
      <alignment horizontal="center" vertical="center" wrapText="1"/>
      <protection hidden="1"/>
    </xf>
    <xf numFmtId="0" fontId="26" fillId="5" borderId="3"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9" fontId="30" fillId="0" borderId="1" xfId="0" applyNumberFormat="1" applyFont="1" applyBorder="1" applyAlignment="1">
      <alignment horizontal="center" vertical="center" wrapText="1"/>
    </xf>
    <xf numFmtId="0" fontId="29" fillId="4" borderId="7" xfId="0" applyFont="1" applyFill="1" applyBorder="1" applyAlignment="1">
      <alignment horizontal="center" vertical="center"/>
    </xf>
    <xf numFmtId="0" fontId="29" fillId="4" borderId="6"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7" xfId="1" applyFont="1" applyFill="1" applyBorder="1" applyAlignment="1">
      <alignment horizontal="center" vertical="center"/>
    </xf>
    <xf numFmtId="0" fontId="29" fillId="4" borderId="6" xfId="1" applyFont="1" applyFill="1" applyBorder="1" applyAlignment="1">
      <alignment horizontal="center" vertical="center"/>
    </xf>
    <xf numFmtId="0" fontId="29" fillId="4" borderId="3" xfId="1" applyFont="1" applyFill="1" applyBorder="1" applyAlignment="1">
      <alignment horizontal="center" vertical="center"/>
    </xf>
    <xf numFmtId="3" fontId="7" fillId="0" borderId="1" xfId="0" applyNumberFormat="1" applyFont="1" applyBorder="1" applyAlignment="1">
      <alignment horizontal="center" vertical="center" wrapText="1"/>
    </xf>
    <xf numFmtId="4" fontId="3" fillId="0" borderId="1" xfId="0" applyNumberFormat="1" applyFont="1" applyFill="1" applyBorder="1" applyAlignment="1">
      <alignment horizontal="center"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xf>
    <xf numFmtId="0" fontId="0" fillId="0" borderId="0" xfId="0" applyAlignment="1">
      <alignment vertical="center" wrapText="1"/>
    </xf>
    <xf numFmtId="0" fontId="27" fillId="0" borderId="0" xfId="0" applyFont="1" applyAlignment="1">
      <alignment vertical="center" wrapText="1"/>
    </xf>
    <xf numFmtId="0" fontId="0" fillId="0" borderId="8" xfId="0" applyBorder="1" applyAlignment="1">
      <alignment horizontal="center" vertical="center" wrapText="1"/>
    </xf>
    <xf numFmtId="0" fontId="34" fillId="0" borderId="9" xfId="0" applyFont="1" applyBorder="1" applyAlignment="1">
      <alignment horizontal="left" vertical="center" wrapText="1"/>
    </xf>
    <xf numFmtId="0" fontId="35" fillId="0" borderId="0" xfId="0" applyFont="1" applyAlignment="1">
      <alignment vertical="center" wrapText="1"/>
    </xf>
  </cellXfs>
  <cellStyles count="9">
    <cellStyle name="Hiperłącze" xfId="2" xr:uid="{92AA475A-D39F-424B-96BC-C394E3F2C4DB}"/>
    <cellStyle name="Normalny" xfId="0" builtinId="0"/>
    <cellStyle name="Normalny 2" xfId="1" xr:uid="{B9FE3316-56FA-43B0-A9E0-7F56E0DFC01F}"/>
    <cellStyle name="Normalny 2 5" xfId="4" xr:uid="{270326C5-7F91-498E-B1A5-DF8C175E4213}"/>
    <cellStyle name="Normalny 2 6" xfId="5" xr:uid="{BA509EFD-DF9B-4669-8C12-794B6636B32B}"/>
    <cellStyle name="Normalny 2 7" xfId="6" xr:uid="{17F2D9E2-0D22-42F7-94E5-28A8E5F99702}"/>
    <cellStyle name="Normalny 3 2" xfId="7" xr:uid="{C3790B5D-6394-422C-97E1-EAF2E52F5A9B}"/>
    <cellStyle name="Normalny 4" xfId="8" xr:uid="{4B1D585F-46CE-4813-955C-66EF613DD4EA}"/>
    <cellStyle name="Walutowy 2" xfId="3" xr:uid="{650E25E1-0E65-4461-B80D-230245079609}"/>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8B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A4B16-28C6-44A1-B32F-27497481E28D}">
  <dimension ref="A1:J365"/>
  <sheetViews>
    <sheetView tabSelected="1" topLeftCell="A15" zoomScale="96" zoomScaleNormal="96" workbookViewId="0">
      <selection activeCell="C14" sqref="C14"/>
    </sheetView>
  </sheetViews>
  <sheetFormatPr defaultRowHeight="13.8" x14ac:dyDescent="0.3"/>
  <cols>
    <col min="1" max="1" width="4" style="2" customWidth="1"/>
    <col min="2" max="2" width="36.21875" style="1" customWidth="1"/>
    <col min="3" max="3" width="82.5546875" style="1" customWidth="1"/>
    <col min="4" max="4" width="6.44140625" style="1" customWidth="1"/>
    <col min="5" max="5" width="13.109375" style="84" customWidth="1"/>
    <col min="6" max="6" width="12.109375" style="85" customWidth="1"/>
    <col min="7" max="7" width="13" style="85" customWidth="1"/>
    <col min="8" max="8" width="12.33203125" style="87" customWidth="1"/>
    <col min="9" max="9" width="12.109375" style="85" customWidth="1"/>
    <col min="10" max="10" width="18.6640625" style="86" customWidth="1"/>
    <col min="11" max="16384" width="8.88671875" style="80"/>
  </cols>
  <sheetData>
    <row r="1" spans="1:10" ht="14.4" x14ac:dyDescent="0.3">
      <c r="B1" s="141"/>
      <c r="C1" s="141"/>
      <c r="D1" s="141"/>
      <c r="E1" s="141"/>
    </row>
    <row r="2" spans="1:10" ht="14.4" x14ac:dyDescent="0.3">
      <c r="B2" s="141"/>
      <c r="C2" s="141" t="s">
        <v>602</v>
      </c>
      <c r="D2" s="141"/>
      <c r="E2" s="141"/>
    </row>
    <row r="3" spans="1:10" ht="14.4" x14ac:dyDescent="0.3">
      <c r="B3" s="141"/>
      <c r="C3" s="142" t="s">
        <v>603</v>
      </c>
      <c r="D3" s="142"/>
      <c r="E3" s="142"/>
    </row>
    <row r="4" spans="1:10" ht="14.4" x14ac:dyDescent="0.3">
      <c r="B4" s="141"/>
      <c r="C4" s="143"/>
      <c r="D4" s="143"/>
      <c r="E4" s="143"/>
    </row>
    <row r="5" spans="1:10" ht="14.4" x14ac:dyDescent="0.3">
      <c r="B5" s="141"/>
      <c r="C5" s="144" t="s">
        <v>600</v>
      </c>
      <c r="D5" s="144"/>
      <c r="E5" s="144"/>
    </row>
    <row r="6" spans="1:10" ht="14.4" x14ac:dyDescent="0.3">
      <c r="B6" s="141"/>
      <c r="C6" s="143"/>
      <c r="D6" s="143"/>
      <c r="E6" s="143"/>
    </row>
    <row r="7" spans="1:10" ht="14.4" x14ac:dyDescent="0.3">
      <c r="B7" s="141"/>
      <c r="C7" s="144" t="s">
        <v>601</v>
      </c>
      <c r="D7" s="144"/>
      <c r="E7" s="144"/>
    </row>
    <row r="8" spans="1:10" ht="14.4" x14ac:dyDescent="0.3">
      <c r="B8" s="141"/>
      <c r="C8" s="141"/>
      <c r="D8" s="141"/>
      <c r="E8" s="141"/>
    </row>
    <row r="9" spans="1:10" ht="23.4" x14ac:dyDescent="0.3">
      <c r="B9" s="141"/>
      <c r="C9" s="145" t="s">
        <v>604</v>
      </c>
      <c r="D9" s="145"/>
      <c r="E9" s="145"/>
    </row>
    <row r="10" spans="1:10" ht="27.6" x14ac:dyDescent="0.3">
      <c r="B10" s="1" t="s">
        <v>605</v>
      </c>
    </row>
    <row r="11" spans="1:10" ht="14.4" thickBot="1" x14ac:dyDescent="0.35"/>
    <row r="12" spans="1:10" s="140" customFormat="1" ht="40.799999999999997" customHeight="1" x14ac:dyDescent="0.3">
      <c r="A12" s="72" t="s">
        <v>0</v>
      </c>
      <c r="B12" s="73" t="s">
        <v>1</v>
      </c>
      <c r="C12" s="73" t="s">
        <v>2</v>
      </c>
      <c r="D12" s="73" t="s">
        <v>3</v>
      </c>
      <c r="E12" s="136" t="s">
        <v>588</v>
      </c>
      <c r="F12" s="137" t="s">
        <v>584</v>
      </c>
      <c r="G12" s="138" t="s">
        <v>586</v>
      </c>
      <c r="H12" s="112" t="s">
        <v>585</v>
      </c>
      <c r="I12" s="138" t="s">
        <v>587</v>
      </c>
      <c r="J12" s="139" t="s">
        <v>591</v>
      </c>
    </row>
    <row r="13" spans="1:10" ht="32.4" customHeight="1" x14ac:dyDescent="0.3">
      <c r="A13" s="93" t="s">
        <v>606</v>
      </c>
      <c r="B13" s="82"/>
      <c r="C13" s="82"/>
      <c r="D13" s="82"/>
      <c r="E13" s="82"/>
      <c r="F13" s="82"/>
      <c r="G13" s="82"/>
      <c r="H13" s="82"/>
      <c r="I13" s="82"/>
      <c r="J13" s="83"/>
    </row>
    <row r="14" spans="1:10" ht="151.80000000000001" x14ac:dyDescent="0.3">
      <c r="A14" s="74">
        <v>1</v>
      </c>
      <c r="B14" s="5" t="s">
        <v>146</v>
      </c>
      <c r="C14" s="5" t="s">
        <v>582</v>
      </c>
      <c r="D14" s="6" t="s">
        <v>147</v>
      </c>
      <c r="E14" s="89">
        <v>3618914</v>
      </c>
      <c r="F14" s="90"/>
      <c r="G14" s="90">
        <f>E14*F14</f>
        <v>0</v>
      </c>
      <c r="H14" s="88"/>
      <c r="I14" s="90">
        <f t="shared" ref="I14:I80" si="0">G14+(G14*H14)</f>
        <v>0</v>
      </c>
      <c r="J14" s="91"/>
    </row>
    <row r="15" spans="1:10" ht="165.6" x14ac:dyDescent="0.3">
      <c r="A15" s="74">
        <v>2</v>
      </c>
      <c r="B15" s="5" t="s">
        <v>148</v>
      </c>
      <c r="C15" s="5" t="s">
        <v>583</v>
      </c>
      <c r="D15" s="6" t="s">
        <v>149</v>
      </c>
      <c r="E15" s="89">
        <v>877260</v>
      </c>
      <c r="F15" s="90"/>
      <c r="G15" s="90">
        <f t="shared" ref="G15:G81" si="1">E15*F15</f>
        <v>0</v>
      </c>
      <c r="H15" s="88"/>
      <c r="I15" s="90">
        <f t="shared" si="0"/>
        <v>0</v>
      </c>
      <c r="J15" s="91"/>
    </row>
    <row r="16" spans="1:10" ht="69" x14ac:dyDescent="0.3">
      <c r="A16" s="74">
        <v>4</v>
      </c>
      <c r="B16" s="5" t="s">
        <v>503</v>
      </c>
      <c r="C16" s="5" t="s">
        <v>504</v>
      </c>
      <c r="D16" s="6" t="s">
        <v>147</v>
      </c>
      <c r="E16" s="89">
        <v>8136</v>
      </c>
      <c r="F16" s="90"/>
      <c r="G16" s="90">
        <f t="shared" si="1"/>
        <v>0</v>
      </c>
      <c r="H16" s="88"/>
      <c r="I16" s="90">
        <f t="shared" si="0"/>
        <v>0</v>
      </c>
      <c r="J16" s="91"/>
    </row>
    <row r="17" spans="1:10" ht="41.4" x14ac:dyDescent="0.3">
      <c r="A17" s="74">
        <v>5</v>
      </c>
      <c r="B17" s="5" t="s">
        <v>150</v>
      </c>
      <c r="C17" s="5" t="s">
        <v>577</v>
      </c>
      <c r="D17" s="6" t="s">
        <v>147</v>
      </c>
      <c r="E17" s="89">
        <v>17804</v>
      </c>
      <c r="F17" s="90"/>
      <c r="G17" s="90">
        <f t="shared" si="1"/>
        <v>0</v>
      </c>
      <c r="H17" s="88"/>
      <c r="I17" s="90">
        <f t="shared" si="0"/>
        <v>0</v>
      </c>
      <c r="J17" s="91"/>
    </row>
    <row r="18" spans="1:10" s="98" customFormat="1" ht="15.6" x14ac:dyDescent="0.3">
      <c r="A18" s="94" t="s">
        <v>592</v>
      </c>
      <c r="B18" s="95"/>
      <c r="C18" s="95"/>
      <c r="D18" s="95"/>
      <c r="E18" s="95"/>
      <c r="F18" s="96"/>
      <c r="G18" s="110">
        <f>SUM(G14:G17)</f>
        <v>0</v>
      </c>
      <c r="H18" s="111" t="s">
        <v>594</v>
      </c>
      <c r="I18" s="110">
        <f>SUM(I14:I17)</f>
        <v>0</v>
      </c>
      <c r="J18" s="97"/>
    </row>
    <row r="19" spans="1:10" s="98" customFormat="1" ht="15.6" x14ac:dyDescent="0.3">
      <c r="A19" s="94" t="s">
        <v>593</v>
      </c>
      <c r="B19" s="95"/>
      <c r="C19" s="95"/>
      <c r="D19" s="95"/>
      <c r="E19" s="95"/>
      <c r="F19" s="96"/>
      <c r="G19" s="110">
        <f>G18*130%</f>
        <v>0</v>
      </c>
      <c r="H19" s="111" t="s">
        <v>594</v>
      </c>
      <c r="I19" s="110">
        <f>I18*130%</f>
        <v>0</v>
      </c>
      <c r="J19" s="97"/>
    </row>
    <row r="20" spans="1:10" ht="34.799999999999997" customHeight="1" x14ac:dyDescent="0.3">
      <c r="A20" s="99" t="s">
        <v>502</v>
      </c>
      <c r="B20" s="100"/>
      <c r="C20" s="100"/>
      <c r="D20" s="100"/>
      <c r="E20" s="100"/>
      <c r="F20" s="100"/>
      <c r="G20" s="100"/>
      <c r="H20" s="100"/>
      <c r="I20" s="100"/>
      <c r="J20" s="101"/>
    </row>
    <row r="21" spans="1:10" ht="41.4" x14ac:dyDescent="0.3">
      <c r="A21" s="3">
        <v>1</v>
      </c>
      <c r="B21" s="11" t="s">
        <v>5</v>
      </c>
      <c r="C21" s="11" t="s">
        <v>18</v>
      </c>
      <c r="D21" s="54" t="s">
        <v>4</v>
      </c>
      <c r="E21" s="89">
        <v>200</v>
      </c>
      <c r="F21" s="90"/>
      <c r="G21" s="90">
        <f>E21*F21</f>
        <v>0</v>
      </c>
      <c r="H21" s="88"/>
      <c r="I21" s="90">
        <f t="shared" si="0"/>
        <v>0</v>
      </c>
      <c r="J21" s="91"/>
    </row>
    <row r="22" spans="1:10" ht="41.4" x14ac:dyDescent="0.3">
      <c r="A22" s="3">
        <v>2</v>
      </c>
      <c r="B22" s="11" t="s">
        <v>6</v>
      </c>
      <c r="C22" s="11" t="s">
        <v>109</v>
      </c>
      <c r="D22" s="54" t="s">
        <v>4</v>
      </c>
      <c r="E22" s="89">
        <v>2000</v>
      </c>
      <c r="F22" s="90"/>
      <c r="G22" s="90">
        <f t="shared" si="1"/>
        <v>0</v>
      </c>
      <c r="H22" s="88"/>
      <c r="I22" s="90">
        <f t="shared" si="0"/>
        <v>0</v>
      </c>
      <c r="J22" s="91"/>
    </row>
    <row r="23" spans="1:10" ht="41.4" x14ac:dyDescent="0.3">
      <c r="A23" s="3">
        <v>3</v>
      </c>
      <c r="B23" s="11" t="s">
        <v>7</v>
      </c>
      <c r="C23" s="11" t="s">
        <v>108</v>
      </c>
      <c r="D23" s="54" t="s">
        <v>4</v>
      </c>
      <c r="E23" s="89">
        <v>2000</v>
      </c>
      <c r="F23" s="90"/>
      <c r="G23" s="90">
        <f t="shared" si="1"/>
        <v>0</v>
      </c>
      <c r="H23" s="88"/>
      <c r="I23" s="90">
        <f t="shared" si="0"/>
        <v>0</v>
      </c>
      <c r="J23" s="91"/>
    </row>
    <row r="24" spans="1:10" ht="41.4" x14ac:dyDescent="0.3">
      <c r="A24" s="3">
        <v>4</v>
      </c>
      <c r="B24" s="11" t="s">
        <v>8</v>
      </c>
      <c r="C24" s="11" t="s">
        <v>19</v>
      </c>
      <c r="D24" s="54" t="s">
        <v>4</v>
      </c>
      <c r="E24" s="89">
        <v>400</v>
      </c>
      <c r="F24" s="90"/>
      <c r="G24" s="90">
        <f t="shared" si="1"/>
        <v>0</v>
      </c>
      <c r="H24" s="88"/>
      <c r="I24" s="90">
        <f t="shared" si="0"/>
        <v>0</v>
      </c>
      <c r="J24" s="91"/>
    </row>
    <row r="25" spans="1:10" ht="27.6" x14ac:dyDescent="0.3">
      <c r="A25" s="3">
        <v>5</v>
      </c>
      <c r="B25" s="11" t="s">
        <v>9</v>
      </c>
      <c r="C25" s="11" t="s">
        <v>20</v>
      </c>
      <c r="D25" s="54" t="s">
        <v>4</v>
      </c>
      <c r="E25" s="89">
        <v>50</v>
      </c>
      <c r="F25" s="90"/>
      <c r="G25" s="90">
        <f t="shared" si="1"/>
        <v>0</v>
      </c>
      <c r="H25" s="88"/>
      <c r="I25" s="90">
        <f t="shared" si="0"/>
        <v>0</v>
      </c>
      <c r="J25" s="91"/>
    </row>
    <row r="26" spans="1:10" ht="27.6" x14ac:dyDescent="0.3">
      <c r="A26" s="3">
        <v>6</v>
      </c>
      <c r="B26" s="11" t="s">
        <v>10</v>
      </c>
      <c r="C26" s="11" t="s">
        <v>21</v>
      </c>
      <c r="D26" s="54" t="s">
        <v>4</v>
      </c>
      <c r="E26" s="89">
        <v>800</v>
      </c>
      <c r="F26" s="90"/>
      <c r="G26" s="90">
        <f t="shared" si="1"/>
        <v>0</v>
      </c>
      <c r="H26" s="88"/>
      <c r="I26" s="90">
        <f t="shared" si="0"/>
        <v>0</v>
      </c>
      <c r="J26" s="91"/>
    </row>
    <row r="27" spans="1:10" x14ac:dyDescent="0.3">
      <c r="A27" s="3">
        <v>7</v>
      </c>
      <c r="B27" s="10" t="s">
        <v>99</v>
      </c>
      <c r="C27" s="10" t="s">
        <v>100</v>
      </c>
      <c r="D27" s="54" t="s">
        <v>4</v>
      </c>
      <c r="E27" s="89">
        <v>1000</v>
      </c>
      <c r="F27" s="90"/>
      <c r="G27" s="90">
        <f t="shared" si="1"/>
        <v>0</v>
      </c>
      <c r="H27" s="88"/>
      <c r="I27" s="90">
        <f t="shared" si="0"/>
        <v>0</v>
      </c>
      <c r="J27" s="91"/>
    </row>
    <row r="28" spans="1:10" ht="55.2" x14ac:dyDescent="0.3">
      <c r="A28" s="3">
        <v>8</v>
      </c>
      <c r="B28" s="55" t="s">
        <v>63</v>
      </c>
      <c r="C28" s="11" t="s">
        <v>90</v>
      </c>
      <c r="D28" s="56" t="s">
        <v>4</v>
      </c>
      <c r="E28" s="89">
        <v>1000</v>
      </c>
      <c r="F28" s="90"/>
      <c r="G28" s="90">
        <f t="shared" si="1"/>
        <v>0</v>
      </c>
      <c r="H28" s="88"/>
      <c r="I28" s="90">
        <f t="shared" si="0"/>
        <v>0</v>
      </c>
      <c r="J28" s="91"/>
    </row>
    <row r="29" spans="1:10" ht="55.2" x14ac:dyDescent="0.3">
      <c r="A29" s="3">
        <v>9</v>
      </c>
      <c r="B29" s="11" t="s">
        <v>135</v>
      </c>
      <c r="C29" s="11" t="s">
        <v>134</v>
      </c>
      <c r="D29" s="54" t="s">
        <v>4</v>
      </c>
      <c r="E29" s="89">
        <v>100</v>
      </c>
      <c r="F29" s="90"/>
      <c r="G29" s="90">
        <f t="shared" si="1"/>
        <v>0</v>
      </c>
      <c r="H29" s="88"/>
      <c r="I29" s="90">
        <f t="shared" si="0"/>
        <v>0</v>
      </c>
      <c r="J29" s="91"/>
    </row>
    <row r="30" spans="1:10" ht="27.6" x14ac:dyDescent="0.3">
      <c r="A30" s="3">
        <v>10</v>
      </c>
      <c r="B30" s="11" t="s">
        <v>242</v>
      </c>
      <c r="C30" s="11" t="s">
        <v>243</v>
      </c>
      <c r="D30" s="54" t="s">
        <v>4</v>
      </c>
      <c r="E30" s="89">
        <v>300</v>
      </c>
      <c r="F30" s="90"/>
      <c r="G30" s="90">
        <f t="shared" si="1"/>
        <v>0</v>
      </c>
      <c r="H30" s="88"/>
      <c r="I30" s="90">
        <f t="shared" si="0"/>
        <v>0</v>
      </c>
      <c r="J30" s="91"/>
    </row>
    <row r="31" spans="1:10" ht="41.4" x14ac:dyDescent="0.3">
      <c r="A31" s="3">
        <v>11</v>
      </c>
      <c r="B31" s="11" t="s">
        <v>11</v>
      </c>
      <c r="C31" s="57" t="s">
        <v>110</v>
      </c>
      <c r="D31" s="54" t="s">
        <v>4</v>
      </c>
      <c r="E31" s="89">
        <v>200</v>
      </c>
      <c r="F31" s="90"/>
      <c r="G31" s="90">
        <f t="shared" si="1"/>
        <v>0</v>
      </c>
      <c r="H31" s="88"/>
      <c r="I31" s="90">
        <f t="shared" si="0"/>
        <v>0</v>
      </c>
      <c r="J31" s="91"/>
    </row>
    <row r="32" spans="1:10" ht="69" x14ac:dyDescent="0.3">
      <c r="A32" s="3">
        <v>12</v>
      </c>
      <c r="B32" s="11" t="s">
        <v>151</v>
      </c>
      <c r="C32" s="58" t="s">
        <v>111</v>
      </c>
      <c r="D32" s="54" t="s">
        <v>4</v>
      </c>
      <c r="E32" s="89">
        <v>400</v>
      </c>
      <c r="F32" s="90"/>
      <c r="G32" s="90">
        <f t="shared" si="1"/>
        <v>0</v>
      </c>
      <c r="H32" s="88"/>
      <c r="I32" s="90">
        <f t="shared" si="0"/>
        <v>0</v>
      </c>
      <c r="J32" s="91"/>
    </row>
    <row r="33" spans="1:10" ht="69" x14ac:dyDescent="0.3">
      <c r="A33" s="3">
        <v>13</v>
      </c>
      <c r="B33" s="11" t="s">
        <v>152</v>
      </c>
      <c r="C33" s="58" t="s">
        <v>137</v>
      </c>
      <c r="D33" s="54" t="s">
        <v>4</v>
      </c>
      <c r="E33" s="89">
        <v>300</v>
      </c>
      <c r="F33" s="90"/>
      <c r="G33" s="90">
        <f t="shared" si="1"/>
        <v>0</v>
      </c>
      <c r="H33" s="88"/>
      <c r="I33" s="90">
        <f t="shared" si="0"/>
        <v>0</v>
      </c>
      <c r="J33" s="91"/>
    </row>
    <row r="34" spans="1:10" ht="82.8" x14ac:dyDescent="0.3">
      <c r="A34" s="3">
        <v>14</v>
      </c>
      <c r="B34" s="11" t="s">
        <v>12</v>
      </c>
      <c r="C34" s="58" t="s">
        <v>133</v>
      </c>
      <c r="D34" s="54" t="s">
        <v>4</v>
      </c>
      <c r="E34" s="89">
        <v>600</v>
      </c>
      <c r="F34" s="90"/>
      <c r="G34" s="90">
        <f t="shared" si="1"/>
        <v>0</v>
      </c>
      <c r="H34" s="88"/>
      <c r="I34" s="90">
        <f t="shared" si="0"/>
        <v>0</v>
      </c>
      <c r="J34" s="91"/>
    </row>
    <row r="35" spans="1:10" ht="27.6" x14ac:dyDescent="0.3">
      <c r="A35" s="3">
        <v>15</v>
      </c>
      <c r="B35" s="11" t="s">
        <v>13</v>
      </c>
      <c r="C35" s="57" t="s">
        <v>22</v>
      </c>
      <c r="D35" s="54" t="s">
        <v>4</v>
      </c>
      <c r="E35" s="89">
        <v>50</v>
      </c>
      <c r="F35" s="90"/>
      <c r="G35" s="90">
        <f t="shared" si="1"/>
        <v>0</v>
      </c>
      <c r="H35" s="88"/>
      <c r="I35" s="90">
        <f t="shared" si="0"/>
        <v>0</v>
      </c>
      <c r="J35" s="91"/>
    </row>
    <row r="36" spans="1:10" ht="96.6" x14ac:dyDescent="0.3">
      <c r="A36" s="3">
        <v>16</v>
      </c>
      <c r="B36" s="11" t="s">
        <v>14</v>
      </c>
      <c r="C36" s="57" t="s">
        <v>23</v>
      </c>
      <c r="D36" s="54" t="s">
        <v>4</v>
      </c>
      <c r="E36" s="89">
        <v>700</v>
      </c>
      <c r="F36" s="90"/>
      <c r="G36" s="90">
        <f t="shared" si="1"/>
        <v>0</v>
      </c>
      <c r="H36" s="88"/>
      <c r="I36" s="90">
        <f t="shared" si="0"/>
        <v>0</v>
      </c>
      <c r="J36" s="91"/>
    </row>
    <row r="37" spans="1:10" ht="55.2" x14ac:dyDescent="0.3">
      <c r="A37" s="3">
        <v>17</v>
      </c>
      <c r="B37" s="11" t="s">
        <v>15</v>
      </c>
      <c r="C37" s="57" t="s">
        <v>24</v>
      </c>
      <c r="D37" s="54" t="s">
        <v>4</v>
      </c>
      <c r="E37" s="89">
        <v>200</v>
      </c>
      <c r="F37" s="90"/>
      <c r="G37" s="90">
        <f t="shared" si="1"/>
        <v>0</v>
      </c>
      <c r="H37" s="88"/>
      <c r="I37" s="90">
        <f t="shared" si="0"/>
        <v>0</v>
      </c>
      <c r="J37" s="91"/>
    </row>
    <row r="38" spans="1:10" ht="27.6" x14ac:dyDescent="0.3">
      <c r="A38" s="3">
        <v>18</v>
      </c>
      <c r="B38" s="11" t="s">
        <v>16</v>
      </c>
      <c r="C38" s="11" t="s">
        <v>25</v>
      </c>
      <c r="D38" s="54" t="s">
        <v>4</v>
      </c>
      <c r="E38" s="89">
        <v>1500</v>
      </c>
      <c r="F38" s="90"/>
      <c r="G38" s="90">
        <f t="shared" si="1"/>
        <v>0</v>
      </c>
      <c r="H38" s="88"/>
      <c r="I38" s="90">
        <f t="shared" si="0"/>
        <v>0</v>
      </c>
      <c r="J38" s="91"/>
    </row>
    <row r="39" spans="1:10" x14ac:dyDescent="0.3">
      <c r="A39" s="3">
        <v>19</v>
      </c>
      <c r="B39" s="11" t="s">
        <v>17</v>
      </c>
      <c r="C39" s="11" t="s">
        <v>26</v>
      </c>
      <c r="D39" s="54" t="s">
        <v>4</v>
      </c>
      <c r="E39" s="89">
        <v>500</v>
      </c>
      <c r="F39" s="90"/>
      <c r="G39" s="90">
        <f t="shared" si="1"/>
        <v>0</v>
      </c>
      <c r="H39" s="88"/>
      <c r="I39" s="90">
        <f t="shared" si="0"/>
        <v>0</v>
      </c>
      <c r="J39" s="91"/>
    </row>
    <row r="40" spans="1:10" x14ac:dyDescent="0.3">
      <c r="A40" s="3">
        <v>20</v>
      </c>
      <c r="B40" s="11" t="s">
        <v>92</v>
      </c>
      <c r="C40" s="11" t="s">
        <v>93</v>
      </c>
      <c r="D40" s="54" t="s">
        <v>4</v>
      </c>
      <c r="E40" s="89">
        <v>10000</v>
      </c>
      <c r="F40" s="90"/>
      <c r="G40" s="90">
        <f t="shared" si="1"/>
        <v>0</v>
      </c>
      <c r="H40" s="88"/>
      <c r="I40" s="90">
        <f t="shared" si="0"/>
        <v>0</v>
      </c>
      <c r="J40" s="91"/>
    </row>
    <row r="41" spans="1:10" x14ac:dyDescent="0.3">
      <c r="A41" s="3">
        <v>21</v>
      </c>
      <c r="B41" s="59" t="s">
        <v>94</v>
      </c>
      <c r="C41" s="10" t="s">
        <v>95</v>
      </c>
      <c r="D41" s="54" t="s">
        <v>4</v>
      </c>
      <c r="E41" s="89">
        <v>500</v>
      </c>
      <c r="F41" s="90"/>
      <c r="G41" s="90">
        <f t="shared" si="1"/>
        <v>0</v>
      </c>
      <c r="H41" s="88"/>
      <c r="I41" s="90">
        <f t="shared" si="0"/>
        <v>0</v>
      </c>
      <c r="J41" s="91"/>
    </row>
    <row r="42" spans="1:10" x14ac:dyDescent="0.3">
      <c r="A42" s="3">
        <v>22</v>
      </c>
      <c r="B42" s="10" t="s">
        <v>96</v>
      </c>
      <c r="C42" s="10" t="s">
        <v>97</v>
      </c>
      <c r="D42" s="54" t="s">
        <v>4</v>
      </c>
      <c r="E42" s="89">
        <v>500</v>
      </c>
      <c r="F42" s="90"/>
      <c r="G42" s="90">
        <f t="shared" si="1"/>
        <v>0</v>
      </c>
      <c r="H42" s="88"/>
      <c r="I42" s="90">
        <f t="shared" si="0"/>
        <v>0</v>
      </c>
      <c r="J42" s="91"/>
    </row>
    <row r="43" spans="1:10" ht="27.6" x14ac:dyDescent="0.3">
      <c r="A43" s="3">
        <v>23</v>
      </c>
      <c r="B43" s="10" t="s">
        <v>153</v>
      </c>
      <c r="C43" s="10" t="s">
        <v>154</v>
      </c>
      <c r="D43" s="54" t="s">
        <v>4</v>
      </c>
      <c r="E43" s="89">
        <v>200</v>
      </c>
      <c r="F43" s="90"/>
      <c r="G43" s="90">
        <f t="shared" si="1"/>
        <v>0</v>
      </c>
      <c r="H43" s="88"/>
      <c r="I43" s="90">
        <f t="shared" si="0"/>
        <v>0</v>
      </c>
      <c r="J43" s="91"/>
    </row>
    <row r="44" spans="1:10" x14ac:dyDescent="0.3">
      <c r="A44" s="3">
        <v>24</v>
      </c>
      <c r="B44" s="11" t="s">
        <v>27</v>
      </c>
      <c r="C44" s="11" t="s">
        <v>65</v>
      </c>
      <c r="D44" s="54" t="s">
        <v>4</v>
      </c>
      <c r="E44" s="89">
        <v>1500</v>
      </c>
      <c r="F44" s="90"/>
      <c r="G44" s="90">
        <f t="shared" si="1"/>
        <v>0</v>
      </c>
      <c r="H44" s="88"/>
      <c r="I44" s="90">
        <f t="shared" si="0"/>
        <v>0</v>
      </c>
      <c r="J44" s="91"/>
    </row>
    <row r="45" spans="1:10" x14ac:dyDescent="0.3">
      <c r="A45" s="3">
        <v>25</v>
      </c>
      <c r="B45" s="11" t="s">
        <v>27</v>
      </c>
      <c r="C45" s="11" t="s">
        <v>66</v>
      </c>
      <c r="D45" s="54" t="s">
        <v>4</v>
      </c>
      <c r="E45" s="89">
        <v>1500</v>
      </c>
      <c r="F45" s="90"/>
      <c r="G45" s="90">
        <f t="shared" si="1"/>
        <v>0</v>
      </c>
      <c r="H45" s="88"/>
      <c r="I45" s="90">
        <f t="shared" si="0"/>
        <v>0</v>
      </c>
      <c r="J45" s="91"/>
    </row>
    <row r="46" spans="1:10" x14ac:dyDescent="0.3">
      <c r="A46" s="3">
        <v>26</v>
      </c>
      <c r="B46" s="11" t="s">
        <v>27</v>
      </c>
      <c r="C46" s="11" t="s">
        <v>67</v>
      </c>
      <c r="D46" s="54" t="s">
        <v>4</v>
      </c>
      <c r="E46" s="89">
        <v>1500</v>
      </c>
      <c r="F46" s="90"/>
      <c r="G46" s="90">
        <f t="shared" si="1"/>
        <v>0</v>
      </c>
      <c r="H46" s="88"/>
      <c r="I46" s="90">
        <f t="shared" si="0"/>
        <v>0</v>
      </c>
      <c r="J46" s="91"/>
    </row>
    <row r="47" spans="1:10" ht="27.6" x14ac:dyDescent="0.3">
      <c r="A47" s="3">
        <v>27</v>
      </c>
      <c r="B47" s="11" t="s">
        <v>28</v>
      </c>
      <c r="C47" s="11" t="s">
        <v>68</v>
      </c>
      <c r="D47" s="54" t="s">
        <v>4</v>
      </c>
      <c r="E47" s="89">
        <v>2000</v>
      </c>
      <c r="F47" s="90"/>
      <c r="G47" s="90">
        <f t="shared" si="1"/>
        <v>0</v>
      </c>
      <c r="H47" s="88"/>
      <c r="I47" s="90">
        <f t="shared" si="0"/>
        <v>0</v>
      </c>
      <c r="J47" s="91"/>
    </row>
    <row r="48" spans="1:10" x14ac:dyDescent="0.3">
      <c r="A48" s="3">
        <v>28</v>
      </c>
      <c r="B48" s="11" t="s">
        <v>155</v>
      </c>
      <c r="C48" s="60" t="s">
        <v>156</v>
      </c>
      <c r="D48" s="54" t="s">
        <v>4</v>
      </c>
      <c r="E48" s="89">
        <v>1000</v>
      </c>
      <c r="F48" s="90"/>
      <c r="G48" s="90">
        <f t="shared" si="1"/>
        <v>0</v>
      </c>
      <c r="H48" s="88"/>
      <c r="I48" s="90">
        <f t="shared" si="0"/>
        <v>0</v>
      </c>
      <c r="J48" s="91"/>
    </row>
    <row r="49" spans="1:10" ht="69" x14ac:dyDescent="0.3">
      <c r="A49" s="3">
        <v>29</v>
      </c>
      <c r="B49" s="11" t="s">
        <v>29</v>
      </c>
      <c r="C49" s="60" t="s">
        <v>112</v>
      </c>
      <c r="D49" s="54" t="s">
        <v>4</v>
      </c>
      <c r="E49" s="89">
        <v>700</v>
      </c>
      <c r="F49" s="90"/>
      <c r="G49" s="90">
        <f t="shared" si="1"/>
        <v>0</v>
      </c>
      <c r="H49" s="88"/>
      <c r="I49" s="90">
        <f t="shared" si="0"/>
        <v>0</v>
      </c>
      <c r="J49" s="91"/>
    </row>
    <row r="50" spans="1:10" ht="27.6" x14ac:dyDescent="0.3">
      <c r="A50" s="3">
        <v>30</v>
      </c>
      <c r="B50" s="11" t="s">
        <v>30</v>
      </c>
      <c r="C50" s="11" t="s">
        <v>157</v>
      </c>
      <c r="D50" s="54" t="s">
        <v>4</v>
      </c>
      <c r="E50" s="89">
        <v>800</v>
      </c>
      <c r="F50" s="90"/>
      <c r="G50" s="90">
        <f t="shared" si="1"/>
        <v>0</v>
      </c>
      <c r="H50" s="88"/>
      <c r="I50" s="90">
        <f t="shared" si="0"/>
        <v>0</v>
      </c>
      <c r="J50" s="91"/>
    </row>
    <row r="51" spans="1:10" ht="41.4" x14ac:dyDescent="0.3">
      <c r="A51" s="3">
        <v>31</v>
      </c>
      <c r="B51" s="11" t="s">
        <v>31</v>
      </c>
      <c r="C51" s="11" t="s">
        <v>69</v>
      </c>
      <c r="D51" s="54" t="s">
        <v>4</v>
      </c>
      <c r="E51" s="89">
        <v>200</v>
      </c>
      <c r="F51" s="90"/>
      <c r="G51" s="90">
        <f t="shared" si="1"/>
        <v>0</v>
      </c>
      <c r="H51" s="88"/>
      <c r="I51" s="90">
        <f t="shared" si="0"/>
        <v>0</v>
      </c>
      <c r="J51" s="91"/>
    </row>
    <row r="52" spans="1:10" ht="41.4" x14ac:dyDescent="0.3">
      <c r="A52" s="3">
        <v>32</v>
      </c>
      <c r="B52" s="11" t="s">
        <v>32</v>
      </c>
      <c r="C52" s="11" t="s">
        <v>132</v>
      </c>
      <c r="D52" s="54" t="s">
        <v>4</v>
      </c>
      <c r="E52" s="89">
        <v>500</v>
      </c>
      <c r="F52" s="90"/>
      <c r="G52" s="90">
        <f t="shared" si="1"/>
        <v>0</v>
      </c>
      <c r="H52" s="88"/>
      <c r="I52" s="90">
        <f t="shared" si="0"/>
        <v>0</v>
      </c>
      <c r="J52" s="91"/>
    </row>
    <row r="53" spans="1:10" x14ac:dyDescent="0.3">
      <c r="A53" s="3">
        <v>33</v>
      </c>
      <c r="B53" s="11" t="s">
        <v>33</v>
      </c>
      <c r="C53" s="11" t="s">
        <v>70</v>
      </c>
      <c r="D53" s="54" t="s">
        <v>4</v>
      </c>
      <c r="E53" s="89">
        <v>300</v>
      </c>
      <c r="F53" s="90"/>
      <c r="G53" s="90">
        <f t="shared" si="1"/>
        <v>0</v>
      </c>
      <c r="H53" s="88"/>
      <c r="I53" s="90">
        <f t="shared" si="0"/>
        <v>0</v>
      </c>
      <c r="J53" s="91"/>
    </row>
    <row r="54" spans="1:10" x14ac:dyDescent="0.3">
      <c r="A54" s="3">
        <v>34</v>
      </c>
      <c r="B54" s="59" t="s">
        <v>105</v>
      </c>
      <c r="C54" s="10" t="s">
        <v>98</v>
      </c>
      <c r="D54" s="54" t="s">
        <v>4</v>
      </c>
      <c r="E54" s="89">
        <v>300</v>
      </c>
      <c r="F54" s="90"/>
      <c r="G54" s="90">
        <f t="shared" si="1"/>
        <v>0</v>
      </c>
      <c r="H54" s="88"/>
      <c r="I54" s="90">
        <f t="shared" si="0"/>
        <v>0</v>
      </c>
      <c r="J54" s="91"/>
    </row>
    <row r="55" spans="1:10" ht="27.6" x14ac:dyDescent="0.3">
      <c r="A55" s="3">
        <v>35</v>
      </c>
      <c r="B55" s="11" t="s">
        <v>34</v>
      </c>
      <c r="C55" s="11" t="s">
        <v>71</v>
      </c>
      <c r="D55" s="54" t="s">
        <v>4</v>
      </c>
      <c r="E55" s="89">
        <v>50</v>
      </c>
      <c r="F55" s="90"/>
      <c r="G55" s="90">
        <f t="shared" si="1"/>
        <v>0</v>
      </c>
      <c r="H55" s="88"/>
      <c r="I55" s="90">
        <f t="shared" si="0"/>
        <v>0</v>
      </c>
      <c r="J55" s="91"/>
    </row>
    <row r="56" spans="1:10" ht="69" x14ac:dyDescent="0.3">
      <c r="A56" s="3">
        <v>36</v>
      </c>
      <c r="B56" s="11" t="s">
        <v>35</v>
      </c>
      <c r="C56" s="11" t="s">
        <v>131</v>
      </c>
      <c r="D56" s="54" t="s">
        <v>4</v>
      </c>
      <c r="E56" s="89">
        <v>50</v>
      </c>
      <c r="F56" s="90"/>
      <c r="G56" s="90">
        <f t="shared" si="1"/>
        <v>0</v>
      </c>
      <c r="H56" s="88"/>
      <c r="I56" s="90">
        <f t="shared" si="0"/>
        <v>0</v>
      </c>
      <c r="J56" s="91"/>
    </row>
    <row r="57" spans="1:10" ht="69" x14ac:dyDescent="0.3">
      <c r="A57" s="3">
        <v>37</v>
      </c>
      <c r="B57" s="11" t="s">
        <v>36</v>
      </c>
      <c r="C57" s="11" t="s">
        <v>72</v>
      </c>
      <c r="D57" s="54" t="s">
        <v>4</v>
      </c>
      <c r="E57" s="89">
        <v>50</v>
      </c>
      <c r="F57" s="90"/>
      <c r="G57" s="90">
        <f t="shared" si="1"/>
        <v>0</v>
      </c>
      <c r="H57" s="88"/>
      <c r="I57" s="90">
        <f t="shared" si="0"/>
        <v>0</v>
      </c>
      <c r="J57" s="91"/>
    </row>
    <row r="58" spans="1:10" ht="41.4" x14ac:dyDescent="0.3">
      <c r="A58" s="3">
        <v>38</v>
      </c>
      <c r="B58" s="11" t="s">
        <v>37</v>
      </c>
      <c r="C58" s="11" t="s">
        <v>113</v>
      </c>
      <c r="D58" s="54" t="s">
        <v>91</v>
      </c>
      <c r="E58" s="89">
        <v>20000</v>
      </c>
      <c r="F58" s="90"/>
      <c r="G58" s="90">
        <f t="shared" si="1"/>
        <v>0</v>
      </c>
      <c r="H58" s="88"/>
      <c r="I58" s="90">
        <f t="shared" si="0"/>
        <v>0</v>
      </c>
      <c r="J58" s="91"/>
    </row>
    <row r="59" spans="1:10" ht="55.2" x14ac:dyDescent="0.3">
      <c r="A59" s="3">
        <v>39</v>
      </c>
      <c r="B59" s="11" t="s">
        <v>38</v>
      </c>
      <c r="C59" s="11" t="s">
        <v>130</v>
      </c>
      <c r="D59" s="54" t="s">
        <v>91</v>
      </c>
      <c r="E59" s="89">
        <v>20000</v>
      </c>
      <c r="F59" s="90"/>
      <c r="G59" s="90">
        <f t="shared" si="1"/>
        <v>0</v>
      </c>
      <c r="H59" s="88"/>
      <c r="I59" s="90">
        <f t="shared" si="0"/>
        <v>0</v>
      </c>
      <c r="J59" s="91"/>
    </row>
    <row r="60" spans="1:10" ht="96.6" x14ac:dyDescent="0.3">
      <c r="A60" s="3">
        <v>40</v>
      </c>
      <c r="B60" s="11" t="s">
        <v>39</v>
      </c>
      <c r="C60" s="61" t="s">
        <v>129</v>
      </c>
      <c r="D60" s="54" t="s">
        <v>91</v>
      </c>
      <c r="E60" s="89">
        <v>2000</v>
      </c>
      <c r="F60" s="90"/>
      <c r="G60" s="90">
        <f t="shared" si="1"/>
        <v>0</v>
      </c>
      <c r="H60" s="88"/>
      <c r="I60" s="90">
        <f t="shared" si="0"/>
        <v>0</v>
      </c>
      <c r="J60" s="91"/>
    </row>
    <row r="61" spans="1:10" ht="69" x14ac:dyDescent="0.3">
      <c r="A61" s="3">
        <v>41</v>
      </c>
      <c r="B61" s="11" t="s">
        <v>158</v>
      </c>
      <c r="C61" s="61" t="s">
        <v>73</v>
      </c>
      <c r="D61" s="54" t="s">
        <v>91</v>
      </c>
      <c r="E61" s="89">
        <v>20000</v>
      </c>
      <c r="F61" s="90"/>
      <c r="G61" s="90">
        <f t="shared" si="1"/>
        <v>0</v>
      </c>
      <c r="H61" s="88"/>
      <c r="I61" s="90">
        <f t="shared" si="0"/>
        <v>0</v>
      </c>
      <c r="J61" s="91"/>
    </row>
    <row r="62" spans="1:10" ht="110.4" x14ac:dyDescent="0.3">
      <c r="A62" s="3">
        <v>42</v>
      </c>
      <c r="B62" s="11" t="s">
        <v>40</v>
      </c>
      <c r="C62" s="5" t="s">
        <v>235</v>
      </c>
      <c r="D62" s="12" t="s">
        <v>91</v>
      </c>
      <c r="E62" s="89">
        <v>2000</v>
      </c>
      <c r="F62" s="90"/>
      <c r="G62" s="90">
        <f t="shared" si="1"/>
        <v>0</v>
      </c>
      <c r="H62" s="88"/>
      <c r="I62" s="90">
        <f t="shared" si="0"/>
        <v>0</v>
      </c>
      <c r="J62" s="91"/>
    </row>
    <row r="63" spans="1:10" ht="41.4" x14ac:dyDescent="0.3">
      <c r="A63" s="3">
        <v>43</v>
      </c>
      <c r="B63" s="11" t="s">
        <v>41</v>
      </c>
      <c r="C63" s="11" t="s">
        <v>74</v>
      </c>
      <c r="D63" s="54" t="s">
        <v>4</v>
      </c>
      <c r="E63" s="89">
        <v>200</v>
      </c>
      <c r="F63" s="90"/>
      <c r="G63" s="90">
        <f t="shared" si="1"/>
        <v>0</v>
      </c>
      <c r="H63" s="88"/>
      <c r="I63" s="90">
        <f t="shared" si="0"/>
        <v>0</v>
      </c>
      <c r="J63" s="91"/>
    </row>
    <row r="64" spans="1:10" ht="41.4" x14ac:dyDescent="0.3">
      <c r="A64" s="3">
        <v>44</v>
      </c>
      <c r="B64" s="11" t="s">
        <v>42</v>
      </c>
      <c r="C64" s="11" t="s">
        <v>75</v>
      </c>
      <c r="D64" s="54" t="s">
        <v>4</v>
      </c>
      <c r="E64" s="89">
        <v>150</v>
      </c>
      <c r="F64" s="90"/>
      <c r="G64" s="90">
        <f t="shared" si="1"/>
        <v>0</v>
      </c>
      <c r="H64" s="88"/>
      <c r="I64" s="90">
        <f t="shared" si="0"/>
        <v>0</v>
      </c>
      <c r="J64" s="91"/>
    </row>
    <row r="65" spans="1:10" ht="82.8" x14ac:dyDescent="0.3">
      <c r="A65" s="3">
        <v>45</v>
      </c>
      <c r="B65" s="59" t="s">
        <v>106</v>
      </c>
      <c r="C65" s="62" t="s">
        <v>159</v>
      </c>
      <c r="D65" s="54" t="s">
        <v>4</v>
      </c>
      <c r="E65" s="89">
        <v>2000</v>
      </c>
      <c r="F65" s="90"/>
      <c r="G65" s="90">
        <f t="shared" si="1"/>
        <v>0</v>
      </c>
      <c r="H65" s="88"/>
      <c r="I65" s="90">
        <f t="shared" si="0"/>
        <v>0</v>
      </c>
      <c r="J65" s="91"/>
    </row>
    <row r="66" spans="1:10" ht="27.6" x14ac:dyDescent="0.3">
      <c r="A66" s="3">
        <v>46</v>
      </c>
      <c r="B66" s="59" t="s">
        <v>140</v>
      </c>
      <c r="C66" s="62" t="s">
        <v>121</v>
      </c>
      <c r="D66" s="63" t="s">
        <v>4</v>
      </c>
      <c r="E66" s="89">
        <v>1000</v>
      </c>
      <c r="F66" s="90"/>
      <c r="G66" s="90">
        <f t="shared" si="1"/>
        <v>0</v>
      </c>
      <c r="H66" s="88"/>
      <c r="I66" s="90">
        <f t="shared" si="0"/>
        <v>0</v>
      </c>
      <c r="J66" s="91"/>
    </row>
    <row r="67" spans="1:10" ht="69" x14ac:dyDescent="0.3">
      <c r="A67" s="3">
        <v>47</v>
      </c>
      <c r="B67" s="59" t="s">
        <v>114</v>
      </c>
      <c r="C67" s="62" t="s">
        <v>107</v>
      </c>
      <c r="D67" s="54" t="s">
        <v>4</v>
      </c>
      <c r="E67" s="89">
        <v>2000</v>
      </c>
      <c r="F67" s="90"/>
      <c r="G67" s="90">
        <f t="shared" si="1"/>
        <v>0</v>
      </c>
      <c r="H67" s="88"/>
      <c r="I67" s="90">
        <f t="shared" si="0"/>
        <v>0</v>
      </c>
      <c r="J67" s="91"/>
    </row>
    <row r="68" spans="1:10" ht="27.6" x14ac:dyDescent="0.3">
      <c r="A68" s="3">
        <v>48</v>
      </c>
      <c r="B68" s="59" t="s">
        <v>139</v>
      </c>
      <c r="C68" s="62" t="s">
        <v>138</v>
      </c>
      <c r="D68" s="63" t="s">
        <v>4</v>
      </c>
      <c r="E68" s="89">
        <v>1000</v>
      </c>
      <c r="F68" s="90"/>
      <c r="G68" s="90">
        <f t="shared" si="1"/>
        <v>0</v>
      </c>
      <c r="H68" s="88"/>
      <c r="I68" s="90">
        <f t="shared" si="0"/>
        <v>0</v>
      </c>
      <c r="J68" s="91"/>
    </row>
    <row r="69" spans="1:10" ht="41.4" x14ac:dyDescent="0.3">
      <c r="A69" s="3">
        <v>49</v>
      </c>
      <c r="B69" s="11" t="s">
        <v>43</v>
      </c>
      <c r="C69" s="11" t="s">
        <v>128</v>
      </c>
      <c r="D69" s="54" t="s">
        <v>4</v>
      </c>
      <c r="E69" s="89">
        <v>800</v>
      </c>
      <c r="F69" s="90"/>
      <c r="G69" s="90">
        <f t="shared" si="1"/>
        <v>0</v>
      </c>
      <c r="H69" s="88"/>
      <c r="I69" s="90">
        <f t="shared" si="0"/>
        <v>0</v>
      </c>
      <c r="J69" s="91"/>
    </row>
    <row r="70" spans="1:10" ht="27.6" x14ac:dyDescent="0.3">
      <c r="A70" s="3">
        <v>50</v>
      </c>
      <c r="B70" s="59" t="s">
        <v>244</v>
      </c>
      <c r="C70" s="59" t="s">
        <v>245</v>
      </c>
      <c r="D70" s="63" t="s">
        <v>4</v>
      </c>
      <c r="E70" s="89">
        <v>500</v>
      </c>
      <c r="F70" s="90"/>
      <c r="G70" s="90">
        <f t="shared" si="1"/>
        <v>0</v>
      </c>
      <c r="H70" s="88"/>
      <c r="I70" s="90">
        <f t="shared" si="0"/>
        <v>0</v>
      </c>
      <c r="J70" s="91"/>
    </row>
    <row r="71" spans="1:10" ht="41.4" x14ac:dyDescent="0.3">
      <c r="A71" s="3">
        <v>51</v>
      </c>
      <c r="B71" s="10" t="s">
        <v>103</v>
      </c>
      <c r="C71" s="10" t="s">
        <v>101</v>
      </c>
      <c r="D71" s="13" t="s">
        <v>4</v>
      </c>
      <c r="E71" s="89">
        <v>500</v>
      </c>
      <c r="F71" s="90"/>
      <c r="G71" s="90">
        <f t="shared" si="1"/>
        <v>0</v>
      </c>
      <c r="H71" s="88"/>
      <c r="I71" s="90">
        <f t="shared" si="0"/>
        <v>0</v>
      </c>
      <c r="J71" s="91"/>
    </row>
    <row r="72" spans="1:10" ht="41.4" x14ac:dyDescent="0.3">
      <c r="A72" s="3">
        <v>52</v>
      </c>
      <c r="B72" s="10" t="s">
        <v>104</v>
      </c>
      <c r="C72" s="10" t="s">
        <v>102</v>
      </c>
      <c r="D72" s="13" t="s">
        <v>4</v>
      </c>
      <c r="E72" s="89">
        <v>500</v>
      </c>
      <c r="F72" s="90"/>
      <c r="G72" s="90">
        <f t="shared" si="1"/>
        <v>0</v>
      </c>
      <c r="H72" s="88"/>
      <c r="I72" s="90">
        <f t="shared" si="0"/>
        <v>0</v>
      </c>
      <c r="J72" s="91"/>
    </row>
    <row r="73" spans="1:10" ht="27.6" x14ac:dyDescent="0.3">
      <c r="A73" s="3">
        <v>53</v>
      </c>
      <c r="B73" s="10" t="s">
        <v>247</v>
      </c>
      <c r="C73" s="10" t="s">
        <v>246</v>
      </c>
      <c r="D73" s="13" t="s">
        <v>4</v>
      </c>
      <c r="E73" s="89">
        <v>40</v>
      </c>
      <c r="F73" s="90"/>
      <c r="G73" s="90">
        <f t="shared" si="1"/>
        <v>0</v>
      </c>
      <c r="H73" s="88"/>
      <c r="I73" s="90">
        <f t="shared" si="0"/>
        <v>0</v>
      </c>
      <c r="J73" s="91"/>
    </row>
    <row r="74" spans="1:10" ht="55.2" x14ac:dyDescent="0.3">
      <c r="A74" s="3">
        <v>54</v>
      </c>
      <c r="B74" s="11" t="s">
        <v>44</v>
      </c>
      <c r="C74" s="61" t="s">
        <v>127</v>
      </c>
      <c r="D74" s="54" t="s">
        <v>4</v>
      </c>
      <c r="E74" s="89">
        <v>500</v>
      </c>
      <c r="F74" s="90"/>
      <c r="G74" s="90">
        <f t="shared" si="1"/>
        <v>0</v>
      </c>
      <c r="H74" s="88"/>
      <c r="I74" s="90">
        <f t="shared" si="0"/>
        <v>0</v>
      </c>
      <c r="J74" s="91"/>
    </row>
    <row r="75" spans="1:10" ht="55.2" x14ac:dyDescent="0.3">
      <c r="A75" s="3">
        <v>55</v>
      </c>
      <c r="B75" s="59" t="s">
        <v>45</v>
      </c>
      <c r="C75" s="59" t="s">
        <v>76</v>
      </c>
      <c r="D75" s="54" t="s">
        <v>4</v>
      </c>
      <c r="E75" s="89">
        <v>700</v>
      </c>
      <c r="F75" s="90"/>
      <c r="G75" s="90">
        <f t="shared" si="1"/>
        <v>0</v>
      </c>
      <c r="H75" s="88"/>
      <c r="I75" s="90">
        <f t="shared" si="0"/>
        <v>0</v>
      </c>
      <c r="J75" s="91"/>
    </row>
    <row r="76" spans="1:10" ht="27.6" x14ac:dyDescent="0.3">
      <c r="A76" s="3">
        <v>56</v>
      </c>
      <c r="B76" s="59" t="s">
        <v>141</v>
      </c>
      <c r="C76" s="59" t="s">
        <v>136</v>
      </c>
      <c r="D76" s="54" t="s">
        <v>4</v>
      </c>
      <c r="E76" s="89">
        <v>400</v>
      </c>
      <c r="F76" s="90"/>
      <c r="G76" s="90">
        <f t="shared" si="1"/>
        <v>0</v>
      </c>
      <c r="H76" s="88"/>
      <c r="I76" s="90">
        <f t="shared" si="0"/>
        <v>0</v>
      </c>
      <c r="J76" s="91"/>
    </row>
    <row r="77" spans="1:10" x14ac:dyDescent="0.3">
      <c r="A77" s="3">
        <v>57</v>
      </c>
      <c r="B77" s="11" t="s">
        <v>46</v>
      </c>
      <c r="C77" s="11" t="s">
        <v>77</v>
      </c>
      <c r="D77" s="54" t="s">
        <v>4</v>
      </c>
      <c r="E77" s="89">
        <v>700</v>
      </c>
      <c r="F77" s="90"/>
      <c r="G77" s="90">
        <f t="shared" si="1"/>
        <v>0</v>
      </c>
      <c r="H77" s="88"/>
      <c r="I77" s="90">
        <f t="shared" si="0"/>
        <v>0</v>
      </c>
      <c r="J77" s="91"/>
    </row>
    <row r="78" spans="1:10" ht="41.4" x14ac:dyDescent="0.3">
      <c r="A78" s="3">
        <v>58</v>
      </c>
      <c r="B78" s="11" t="s">
        <v>47</v>
      </c>
      <c r="C78" s="11" t="s">
        <v>126</v>
      </c>
      <c r="D78" s="54" t="s">
        <v>4</v>
      </c>
      <c r="E78" s="89">
        <v>3000</v>
      </c>
      <c r="F78" s="90"/>
      <c r="G78" s="90">
        <f t="shared" si="1"/>
        <v>0</v>
      </c>
      <c r="H78" s="88"/>
      <c r="I78" s="90">
        <f t="shared" si="0"/>
        <v>0</v>
      </c>
      <c r="J78" s="91"/>
    </row>
    <row r="79" spans="1:10" x14ac:dyDescent="0.3">
      <c r="A79" s="3">
        <v>59</v>
      </c>
      <c r="B79" s="11" t="s">
        <v>48</v>
      </c>
      <c r="C79" s="11" t="s">
        <v>125</v>
      </c>
      <c r="D79" s="54" t="s">
        <v>4</v>
      </c>
      <c r="E79" s="89">
        <v>5000</v>
      </c>
      <c r="F79" s="90"/>
      <c r="G79" s="90">
        <f t="shared" si="1"/>
        <v>0</v>
      </c>
      <c r="H79" s="88"/>
      <c r="I79" s="90">
        <f t="shared" si="0"/>
        <v>0</v>
      </c>
      <c r="J79" s="91"/>
    </row>
    <row r="80" spans="1:10" ht="41.4" x14ac:dyDescent="0.3">
      <c r="A80" s="3">
        <v>60</v>
      </c>
      <c r="B80" s="11" t="s">
        <v>49</v>
      </c>
      <c r="C80" s="11" t="s">
        <v>78</v>
      </c>
      <c r="D80" s="54" t="s">
        <v>4</v>
      </c>
      <c r="E80" s="89">
        <v>40000</v>
      </c>
      <c r="F80" s="90"/>
      <c r="G80" s="90">
        <f t="shared" si="1"/>
        <v>0</v>
      </c>
      <c r="H80" s="88"/>
      <c r="I80" s="90">
        <f t="shared" si="0"/>
        <v>0</v>
      </c>
      <c r="J80" s="91"/>
    </row>
    <row r="81" spans="1:10" ht="27.6" x14ac:dyDescent="0.3">
      <c r="A81" s="3">
        <v>61</v>
      </c>
      <c r="B81" s="11" t="s">
        <v>50</v>
      </c>
      <c r="C81" s="11" t="s">
        <v>160</v>
      </c>
      <c r="D81" s="54" t="s">
        <v>4</v>
      </c>
      <c r="E81" s="89">
        <v>60000</v>
      </c>
      <c r="F81" s="90"/>
      <c r="G81" s="90">
        <f t="shared" si="1"/>
        <v>0</v>
      </c>
      <c r="H81" s="88"/>
      <c r="I81" s="90">
        <f t="shared" ref="I81:I164" si="2">G81+(G81*H81)</f>
        <v>0</v>
      </c>
      <c r="J81" s="91"/>
    </row>
    <row r="82" spans="1:10" x14ac:dyDescent="0.3">
      <c r="A82" s="3">
        <v>62</v>
      </c>
      <c r="B82" s="11" t="s">
        <v>51</v>
      </c>
      <c r="C82" s="11" t="s">
        <v>79</v>
      </c>
      <c r="D82" s="54" t="s">
        <v>4</v>
      </c>
      <c r="E82" s="89">
        <v>150</v>
      </c>
      <c r="F82" s="90"/>
      <c r="G82" s="90">
        <f t="shared" ref="G82:G165" si="3">E82*F82</f>
        <v>0</v>
      </c>
      <c r="H82" s="88"/>
      <c r="I82" s="90">
        <f t="shared" si="2"/>
        <v>0</v>
      </c>
      <c r="J82" s="91"/>
    </row>
    <row r="83" spans="1:10" x14ac:dyDescent="0.3">
      <c r="A83" s="3">
        <v>63</v>
      </c>
      <c r="B83" s="11" t="s">
        <v>52</v>
      </c>
      <c r="C83" s="11" t="s">
        <v>80</v>
      </c>
      <c r="D83" s="54" t="s">
        <v>4</v>
      </c>
      <c r="E83" s="89">
        <v>150</v>
      </c>
      <c r="F83" s="90"/>
      <c r="G83" s="90">
        <f t="shared" si="3"/>
        <v>0</v>
      </c>
      <c r="H83" s="88"/>
      <c r="I83" s="90">
        <f t="shared" si="2"/>
        <v>0</v>
      </c>
      <c r="J83" s="91"/>
    </row>
    <row r="84" spans="1:10" x14ac:dyDescent="0.3">
      <c r="A84" s="3">
        <v>64</v>
      </c>
      <c r="B84" s="11" t="s">
        <v>53</v>
      </c>
      <c r="C84" s="11" t="s">
        <v>81</v>
      </c>
      <c r="D84" s="54" t="s">
        <v>4</v>
      </c>
      <c r="E84" s="89">
        <v>1000</v>
      </c>
      <c r="F84" s="90"/>
      <c r="G84" s="90">
        <f t="shared" si="3"/>
        <v>0</v>
      </c>
      <c r="H84" s="88"/>
      <c r="I84" s="90">
        <f t="shared" si="2"/>
        <v>0</v>
      </c>
      <c r="J84" s="91"/>
    </row>
    <row r="85" spans="1:10" x14ac:dyDescent="0.3">
      <c r="A85" s="3">
        <v>65</v>
      </c>
      <c r="B85" s="11" t="s">
        <v>54</v>
      </c>
      <c r="C85" s="11" t="s">
        <v>82</v>
      </c>
      <c r="D85" s="54" t="s">
        <v>4</v>
      </c>
      <c r="E85" s="89">
        <v>1000</v>
      </c>
      <c r="F85" s="90"/>
      <c r="G85" s="90">
        <f t="shared" si="3"/>
        <v>0</v>
      </c>
      <c r="H85" s="88"/>
      <c r="I85" s="90">
        <f t="shared" si="2"/>
        <v>0</v>
      </c>
      <c r="J85" s="91"/>
    </row>
    <row r="86" spans="1:10" x14ac:dyDescent="0.3">
      <c r="A86" s="3">
        <v>66</v>
      </c>
      <c r="B86" s="11" t="s">
        <v>55</v>
      </c>
      <c r="C86" s="11" t="s">
        <v>83</v>
      </c>
      <c r="D86" s="54" t="s">
        <v>4</v>
      </c>
      <c r="E86" s="89">
        <v>3000</v>
      </c>
      <c r="F86" s="90"/>
      <c r="G86" s="90">
        <f t="shared" si="3"/>
        <v>0</v>
      </c>
      <c r="H86" s="88"/>
      <c r="I86" s="90">
        <f t="shared" si="2"/>
        <v>0</v>
      </c>
      <c r="J86" s="91"/>
    </row>
    <row r="87" spans="1:10" ht="41.4" x14ac:dyDescent="0.3">
      <c r="A87" s="3">
        <v>67</v>
      </c>
      <c r="B87" s="11" t="s">
        <v>56</v>
      </c>
      <c r="C87" s="11" t="s">
        <v>84</v>
      </c>
      <c r="D87" s="54" t="s">
        <v>4</v>
      </c>
      <c r="E87" s="89">
        <v>115000</v>
      </c>
      <c r="F87" s="90"/>
      <c r="G87" s="90">
        <f t="shared" si="3"/>
        <v>0</v>
      </c>
      <c r="H87" s="88"/>
      <c r="I87" s="90">
        <f t="shared" si="2"/>
        <v>0</v>
      </c>
      <c r="J87" s="91"/>
    </row>
    <row r="88" spans="1:10" ht="55.2" x14ac:dyDescent="0.3">
      <c r="A88" s="3">
        <v>68</v>
      </c>
      <c r="B88" s="11" t="s">
        <v>57</v>
      </c>
      <c r="C88" s="11" t="s">
        <v>85</v>
      </c>
      <c r="D88" s="54" t="s">
        <v>4</v>
      </c>
      <c r="E88" s="89">
        <v>115000</v>
      </c>
      <c r="F88" s="90"/>
      <c r="G88" s="90">
        <f t="shared" si="3"/>
        <v>0</v>
      </c>
      <c r="H88" s="88"/>
      <c r="I88" s="90">
        <f t="shared" si="2"/>
        <v>0</v>
      </c>
      <c r="J88" s="91"/>
    </row>
    <row r="89" spans="1:10" x14ac:dyDescent="0.3">
      <c r="A89" s="3">
        <v>69</v>
      </c>
      <c r="B89" s="64" t="s">
        <v>58</v>
      </c>
      <c r="C89" s="11" t="s">
        <v>86</v>
      </c>
      <c r="D89" s="54" t="s">
        <v>4</v>
      </c>
      <c r="E89" s="89">
        <v>500</v>
      </c>
      <c r="F89" s="90"/>
      <c r="G89" s="90">
        <f t="shared" si="3"/>
        <v>0</v>
      </c>
      <c r="H89" s="88"/>
      <c r="I89" s="90">
        <f t="shared" si="2"/>
        <v>0</v>
      </c>
      <c r="J89" s="91"/>
    </row>
    <row r="90" spans="1:10" x14ac:dyDescent="0.3">
      <c r="A90" s="3">
        <v>70</v>
      </c>
      <c r="B90" s="64" t="s">
        <v>118</v>
      </c>
      <c r="C90" s="11" t="s">
        <v>119</v>
      </c>
      <c r="D90" s="54" t="s">
        <v>4</v>
      </c>
      <c r="E90" s="89">
        <v>3000</v>
      </c>
      <c r="F90" s="90"/>
      <c r="G90" s="90">
        <f t="shared" si="3"/>
        <v>0</v>
      </c>
      <c r="H90" s="88"/>
      <c r="I90" s="90">
        <f t="shared" si="2"/>
        <v>0</v>
      </c>
      <c r="J90" s="91"/>
    </row>
    <row r="91" spans="1:10" x14ac:dyDescent="0.3">
      <c r="A91" s="3">
        <v>71</v>
      </c>
      <c r="B91" s="10" t="s">
        <v>567</v>
      </c>
      <c r="C91" s="10" t="s">
        <v>568</v>
      </c>
      <c r="D91" s="54" t="s">
        <v>4</v>
      </c>
      <c r="E91" s="89">
        <v>1000</v>
      </c>
      <c r="F91" s="90"/>
      <c r="G91" s="90">
        <f t="shared" si="3"/>
        <v>0</v>
      </c>
      <c r="H91" s="88"/>
      <c r="I91" s="90">
        <f t="shared" si="2"/>
        <v>0</v>
      </c>
      <c r="J91" s="91"/>
    </row>
    <row r="92" spans="1:10" x14ac:dyDescent="0.3">
      <c r="A92" s="3">
        <v>72</v>
      </c>
      <c r="B92" s="11" t="s">
        <v>120</v>
      </c>
      <c r="C92" s="11" t="s">
        <v>117</v>
      </c>
      <c r="D92" s="54" t="s">
        <v>4</v>
      </c>
      <c r="E92" s="89">
        <v>1000</v>
      </c>
      <c r="F92" s="90"/>
      <c r="G92" s="90">
        <f t="shared" si="3"/>
        <v>0</v>
      </c>
      <c r="H92" s="88"/>
      <c r="I92" s="90">
        <f t="shared" si="2"/>
        <v>0</v>
      </c>
      <c r="J92" s="91"/>
    </row>
    <row r="93" spans="1:10" x14ac:dyDescent="0.3">
      <c r="A93" s="3">
        <v>73</v>
      </c>
      <c r="B93" s="11" t="s">
        <v>145</v>
      </c>
      <c r="C93" s="11" t="s">
        <v>145</v>
      </c>
      <c r="D93" s="54" t="s">
        <v>4</v>
      </c>
      <c r="E93" s="89">
        <v>500</v>
      </c>
      <c r="F93" s="90"/>
      <c r="G93" s="90">
        <f t="shared" si="3"/>
        <v>0</v>
      </c>
      <c r="H93" s="88"/>
      <c r="I93" s="90">
        <f t="shared" si="2"/>
        <v>0</v>
      </c>
      <c r="J93" s="91"/>
    </row>
    <row r="94" spans="1:10" x14ac:dyDescent="0.3">
      <c r="A94" s="3">
        <v>74</v>
      </c>
      <c r="B94" s="65" t="s">
        <v>236</v>
      </c>
      <c r="C94" s="65" t="s">
        <v>237</v>
      </c>
      <c r="D94" s="54" t="s">
        <v>4</v>
      </c>
      <c r="E94" s="89">
        <v>1000</v>
      </c>
      <c r="F94" s="90"/>
      <c r="G94" s="90">
        <f t="shared" si="3"/>
        <v>0</v>
      </c>
      <c r="H94" s="88"/>
      <c r="I94" s="90">
        <f t="shared" si="2"/>
        <v>0</v>
      </c>
      <c r="J94" s="91"/>
    </row>
    <row r="95" spans="1:10" ht="41.4" x14ac:dyDescent="0.3">
      <c r="A95" s="3">
        <v>75</v>
      </c>
      <c r="B95" s="11" t="s">
        <v>59</v>
      </c>
      <c r="C95" s="11" t="s">
        <v>87</v>
      </c>
      <c r="D95" s="54" t="s">
        <v>4</v>
      </c>
      <c r="E95" s="89">
        <v>5000</v>
      </c>
      <c r="F95" s="90"/>
      <c r="G95" s="90">
        <f t="shared" si="3"/>
        <v>0</v>
      </c>
      <c r="H95" s="88"/>
      <c r="I95" s="90">
        <f t="shared" si="2"/>
        <v>0</v>
      </c>
      <c r="J95" s="91"/>
    </row>
    <row r="96" spans="1:10" ht="27.6" x14ac:dyDescent="0.3">
      <c r="A96" s="3">
        <v>76</v>
      </c>
      <c r="B96" s="26" t="s">
        <v>115</v>
      </c>
      <c r="C96" s="7" t="s">
        <v>124</v>
      </c>
      <c r="D96" s="56" t="s">
        <v>4</v>
      </c>
      <c r="E96" s="89">
        <v>1000</v>
      </c>
      <c r="F96" s="90"/>
      <c r="G96" s="90">
        <f t="shared" si="3"/>
        <v>0</v>
      </c>
      <c r="H96" s="88"/>
      <c r="I96" s="90">
        <f t="shared" si="2"/>
        <v>0</v>
      </c>
      <c r="J96" s="91"/>
    </row>
    <row r="97" spans="1:10" ht="27.6" x14ac:dyDescent="0.3">
      <c r="A97" s="3">
        <v>77</v>
      </c>
      <c r="B97" s="11" t="s">
        <v>60</v>
      </c>
      <c r="C97" s="7" t="s">
        <v>123</v>
      </c>
      <c r="D97" s="56" t="s">
        <v>4</v>
      </c>
      <c r="E97" s="89">
        <v>1000</v>
      </c>
      <c r="F97" s="90"/>
      <c r="G97" s="90">
        <f t="shared" si="3"/>
        <v>0</v>
      </c>
      <c r="H97" s="88"/>
      <c r="I97" s="90">
        <f t="shared" si="2"/>
        <v>0</v>
      </c>
      <c r="J97" s="91"/>
    </row>
    <row r="98" spans="1:10" ht="27.6" x14ac:dyDescent="0.3">
      <c r="A98" s="3">
        <v>78</v>
      </c>
      <c r="B98" s="11" t="s">
        <v>61</v>
      </c>
      <c r="C98" s="7" t="s">
        <v>88</v>
      </c>
      <c r="D98" s="56" t="s">
        <v>4</v>
      </c>
      <c r="E98" s="89">
        <v>1000</v>
      </c>
      <c r="F98" s="90"/>
      <c r="G98" s="90">
        <f t="shared" si="3"/>
        <v>0</v>
      </c>
      <c r="H98" s="88"/>
      <c r="I98" s="90">
        <f t="shared" si="2"/>
        <v>0</v>
      </c>
      <c r="J98" s="91"/>
    </row>
    <row r="99" spans="1:10" ht="27.6" x14ac:dyDescent="0.3">
      <c r="A99" s="3">
        <v>79</v>
      </c>
      <c r="B99" s="7" t="s">
        <v>142</v>
      </c>
      <c r="C99" s="7" t="s">
        <v>116</v>
      </c>
      <c r="D99" s="56" t="s">
        <v>4</v>
      </c>
      <c r="E99" s="89">
        <v>1000</v>
      </c>
      <c r="F99" s="90"/>
      <c r="G99" s="90">
        <f t="shared" si="3"/>
        <v>0</v>
      </c>
      <c r="H99" s="88"/>
      <c r="I99" s="90">
        <f t="shared" si="2"/>
        <v>0</v>
      </c>
      <c r="J99" s="91"/>
    </row>
    <row r="100" spans="1:10" ht="27.6" x14ac:dyDescent="0.3">
      <c r="A100" s="3">
        <v>80</v>
      </c>
      <c r="B100" s="55" t="s">
        <v>62</v>
      </c>
      <c r="C100" s="11" t="s">
        <v>89</v>
      </c>
      <c r="D100" s="56" t="s">
        <v>4</v>
      </c>
      <c r="E100" s="89">
        <v>500</v>
      </c>
      <c r="F100" s="90"/>
      <c r="G100" s="90">
        <f t="shared" si="3"/>
        <v>0</v>
      </c>
      <c r="H100" s="88"/>
      <c r="I100" s="90">
        <f t="shared" si="2"/>
        <v>0</v>
      </c>
      <c r="J100" s="91"/>
    </row>
    <row r="101" spans="1:10" ht="41.4" x14ac:dyDescent="0.3">
      <c r="A101" s="3">
        <v>81</v>
      </c>
      <c r="B101" s="7" t="s">
        <v>64</v>
      </c>
      <c r="C101" s="7" t="s">
        <v>122</v>
      </c>
      <c r="D101" s="56" t="s">
        <v>4</v>
      </c>
      <c r="E101" s="89">
        <v>500</v>
      </c>
      <c r="F101" s="90"/>
      <c r="G101" s="90">
        <f t="shared" si="3"/>
        <v>0</v>
      </c>
      <c r="H101" s="88"/>
      <c r="I101" s="90">
        <f t="shared" si="2"/>
        <v>0</v>
      </c>
      <c r="J101" s="91"/>
    </row>
    <row r="102" spans="1:10" s="108" customFormat="1" ht="15.6" x14ac:dyDescent="0.3">
      <c r="A102" s="94" t="s">
        <v>592</v>
      </c>
      <c r="B102" s="95"/>
      <c r="C102" s="95"/>
      <c r="D102" s="95"/>
      <c r="E102" s="95"/>
      <c r="F102" s="96"/>
      <c r="G102" s="107">
        <f>SUM(G21:G101)</f>
        <v>0</v>
      </c>
      <c r="H102" s="109" t="s">
        <v>594</v>
      </c>
      <c r="I102" s="107">
        <f>SUM(I21:I101)</f>
        <v>0</v>
      </c>
      <c r="J102" s="106"/>
    </row>
    <row r="103" spans="1:10" s="108" customFormat="1" ht="15.6" x14ac:dyDescent="0.3">
      <c r="A103" s="94" t="s">
        <v>593</v>
      </c>
      <c r="B103" s="95"/>
      <c r="C103" s="95"/>
      <c r="D103" s="95"/>
      <c r="E103" s="95"/>
      <c r="F103" s="96"/>
      <c r="G103" s="107">
        <f>G102*130%</f>
        <v>0</v>
      </c>
      <c r="H103" s="109" t="s">
        <v>594</v>
      </c>
      <c r="I103" s="107">
        <f>I102*130%</f>
        <v>0</v>
      </c>
      <c r="J103" s="106"/>
    </row>
    <row r="104" spans="1:10" ht="29.4" customHeight="1" x14ac:dyDescent="0.3">
      <c r="A104" s="102" t="s">
        <v>501</v>
      </c>
      <c r="B104" s="103"/>
      <c r="C104" s="103"/>
      <c r="D104" s="103"/>
      <c r="E104" s="103"/>
      <c r="F104" s="103"/>
      <c r="G104" s="103"/>
      <c r="H104" s="103"/>
      <c r="I104" s="103"/>
      <c r="J104" s="104"/>
    </row>
    <row r="105" spans="1:10" ht="82.8" x14ac:dyDescent="0.3">
      <c r="A105" s="3">
        <v>1</v>
      </c>
      <c r="B105" s="5" t="s">
        <v>161</v>
      </c>
      <c r="C105" s="5" t="s">
        <v>162</v>
      </c>
      <c r="D105" s="15" t="s">
        <v>143</v>
      </c>
      <c r="E105" s="89">
        <v>141700</v>
      </c>
      <c r="F105" s="90"/>
      <c r="G105" s="90">
        <f t="shared" si="3"/>
        <v>0</v>
      </c>
      <c r="H105" s="88"/>
      <c r="I105" s="90">
        <f t="shared" si="2"/>
        <v>0</v>
      </c>
      <c r="J105" s="91"/>
    </row>
    <row r="106" spans="1:10" ht="96.6" x14ac:dyDescent="0.3">
      <c r="A106" s="3">
        <v>2</v>
      </c>
      <c r="B106" s="5" t="s">
        <v>163</v>
      </c>
      <c r="C106" s="5" t="s">
        <v>164</v>
      </c>
      <c r="D106" s="14" t="s">
        <v>143</v>
      </c>
      <c r="E106" s="89">
        <v>16900</v>
      </c>
      <c r="F106" s="90"/>
      <c r="G106" s="90">
        <f t="shared" si="3"/>
        <v>0</v>
      </c>
      <c r="H106" s="88"/>
      <c r="I106" s="90">
        <f t="shared" si="2"/>
        <v>0</v>
      </c>
      <c r="J106" s="91"/>
    </row>
    <row r="107" spans="1:10" ht="69" x14ac:dyDescent="0.3">
      <c r="A107" s="3">
        <v>3</v>
      </c>
      <c r="B107" s="5" t="s">
        <v>165</v>
      </c>
      <c r="C107" s="5" t="s">
        <v>166</v>
      </c>
      <c r="D107" s="15" t="s">
        <v>143</v>
      </c>
      <c r="E107" s="89">
        <v>1600</v>
      </c>
      <c r="F107" s="90"/>
      <c r="G107" s="90">
        <f t="shared" si="3"/>
        <v>0</v>
      </c>
      <c r="H107" s="88"/>
      <c r="I107" s="90">
        <f t="shared" si="2"/>
        <v>0</v>
      </c>
      <c r="J107" s="91"/>
    </row>
    <row r="108" spans="1:10" ht="96.6" x14ac:dyDescent="0.3">
      <c r="A108" s="3">
        <v>4</v>
      </c>
      <c r="B108" s="5" t="s">
        <v>167</v>
      </c>
      <c r="C108" s="9" t="s">
        <v>168</v>
      </c>
      <c r="D108" s="16" t="s">
        <v>143</v>
      </c>
      <c r="E108" s="89">
        <v>7000</v>
      </c>
      <c r="F108" s="90"/>
      <c r="G108" s="90">
        <f t="shared" si="3"/>
        <v>0</v>
      </c>
      <c r="H108" s="88"/>
      <c r="I108" s="90">
        <f t="shared" si="2"/>
        <v>0</v>
      </c>
      <c r="J108" s="91"/>
    </row>
    <row r="109" spans="1:10" ht="69" x14ac:dyDescent="0.3">
      <c r="A109" s="3">
        <v>5</v>
      </c>
      <c r="B109" s="5" t="s">
        <v>169</v>
      </c>
      <c r="C109" s="9" t="s">
        <v>170</v>
      </c>
      <c r="D109" s="16" t="s">
        <v>143</v>
      </c>
      <c r="E109" s="89">
        <v>15700</v>
      </c>
      <c r="F109" s="90"/>
      <c r="G109" s="90">
        <f t="shared" si="3"/>
        <v>0</v>
      </c>
      <c r="H109" s="88"/>
      <c r="I109" s="90">
        <f t="shared" si="2"/>
        <v>0</v>
      </c>
      <c r="J109" s="91"/>
    </row>
    <row r="110" spans="1:10" ht="82.8" x14ac:dyDescent="0.3">
      <c r="A110" s="3">
        <v>6</v>
      </c>
      <c r="B110" s="5" t="s">
        <v>171</v>
      </c>
      <c r="C110" s="24" t="s">
        <v>172</v>
      </c>
      <c r="D110" s="16" t="s">
        <v>143</v>
      </c>
      <c r="E110" s="89">
        <v>12200</v>
      </c>
      <c r="F110" s="90"/>
      <c r="G110" s="90">
        <f t="shared" si="3"/>
        <v>0</v>
      </c>
      <c r="H110" s="88"/>
      <c r="I110" s="90">
        <f t="shared" si="2"/>
        <v>0</v>
      </c>
      <c r="J110" s="91"/>
    </row>
    <row r="111" spans="1:10" ht="96.6" x14ac:dyDescent="0.3">
      <c r="A111" s="3">
        <v>7</v>
      </c>
      <c r="B111" s="5" t="s">
        <v>173</v>
      </c>
      <c r="C111" s="9" t="s">
        <v>174</v>
      </c>
      <c r="D111" s="16" t="s">
        <v>143</v>
      </c>
      <c r="E111" s="89">
        <v>2600</v>
      </c>
      <c r="F111" s="90"/>
      <c r="G111" s="90">
        <f t="shared" si="3"/>
        <v>0</v>
      </c>
      <c r="H111" s="88"/>
      <c r="I111" s="90">
        <f t="shared" si="2"/>
        <v>0</v>
      </c>
      <c r="J111" s="91"/>
    </row>
    <row r="112" spans="1:10" ht="96.6" x14ac:dyDescent="0.3">
      <c r="A112" s="3">
        <v>8</v>
      </c>
      <c r="B112" s="5" t="s">
        <v>175</v>
      </c>
      <c r="C112" s="9" t="s">
        <v>176</v>
      </c>
      <c r="D112" s="16" t="s">
        <v>143</v>
      </c>
      <c r="E112" s="89">
        <v>7500</v>
      </c>
      <c r="F112" s="90"/>
      <c r="G112" s="90">
        <f t="shared" si="3"/>
        <v>0</v>
      </c>
      <c r="H112" s="88"/>
      <c r="I112" s="90">
        <f t="shared" si="2"/>
        <v>0</v>
      </c>
      <c r="J112" s="91"/>
    </row>
    <row r="113" spans="1:10" ht="96.6" x14ac:dyDescent="0.3">
      <c r="A113" s="3">
        <v>9</v>
      </c>
      <c r="B113" s="5" t="s">
        <v>177</v>
      </c>
      <c r="C113" s="9" t="s">
        <v>178</v>
      </c>
      <c r="D113" s="16" t="s">
        <v>143</v>
      </c>
      <c r="E113" s="89">
        <v>33600</v>
      </c>
      <c r="F113" s="90"/>
      <c r="G113" s="90">
        <f t="shared" si="3"/>
        <v>0</v>
      </c>
      <c r="H113" s="88"/>
      <c r="I113" s="90">
        <f t="shared" si="2"/>
        <v>0</v>
      </c>
      <c r="J113" s="91"/>
    </row>
    <row r="114" spans="1:10" ht="55.2" x14ac:dyDescent="0.3">
      <c r="A114" s="3">
        <v>10</v>
      </c>
      <c r="B114" s="9" t="s">
        <v>179</v>
      </c>
      <c r="C114" s="9" t="s">
        <v>180</v>
      </c>
      <c r="D114" s="16" t="s">
        <v>143</v>
      </c>
      <c r="E114" s="89">
        <v>9300</v>
      </c>
      <c r="F114" s="90"/>
      <c r="G114" s="90">
        <f t="shared" si="3"/>
        <v>0</v>
      </c>
      <c r="H114" s="88"/>
      <c r="I114" s="90">
        <f t="shared" si="2"/>
        <v>0</v>
      </c>
      <c r="J114" s="91"/>
    </row>
    <row r="115" spans="1:10" ht="41.4" x14ac:dyDescent="0.3">
      <c r="A115" s="3">
        <v>11</v>
      </c>
      <c r="B115" s="9" t="s">
        <v>181</v>
      </c>
      <c r="C115" s="9" t="s">
        <v>182</v>
      </c>
      <c r="D115" s="16" t="s">
        <v>143</v>
      </c>
      <c r="E115" s="89">
        <v>55000</v>
      </c>
      <c r="F115" s="90"/>
      <c r="G115" s="90">
        <f t="shared" si="3"/>
        <v>0</v>
      </c>
      <c r="H115" s="88"/>
      <c r="I115" s="90">
        <f t="shared" si="2"/>
        <v>0</v>
      </c>
      <c r="J115" s="91"/>
    </row>
    <row r="116" spans="1:10" ht="69" x14ac:dyDescent="0.3">
      <c r="A116" s="3">
        <v>12</v>
      </c>
      <c r="B116" s="5" t="s">
        <v>183</v>
      </c>
      <c r="C116" s="9" t="s">
        <v>184</v>
      </c>
      <c r="D116" s="16" t="s">
        <v>144</v>
      </c>
      <c r="E116" s="89">
        <v>22700</v>
      </c>
      <c r="F116" s="90"/>
      <c r="G116" s="90">
        <f t="shared" si="3"/>
        <v>0</v>
      </c>
      <c r="H116" s="88"/>
      <c r="I116" s="90">
        <f t="shared" si="2"/>
        <v>0</v>
      </c>
      <c r="J116" s="91"/>
    </row>
    <row r="117" spans="1:10" ht="82.8" x14ac:dyDescent="0.3">
      <c r="A117" s="3">
        <v>13</v>
      </c>
      <c r="B117" s="5" t="s">
        <v>185</v>
      </c>
      <c r="C117" s="9" t="s">
        <v>186</v>
      </c>
      <c r="D117" s="16" t="s">
        <v>143</v>
      </c>
      <c r="E117" s="89">
        <v>1700</v>
      </c>
      <c r="F117" s="90"/>
      <c r="G117" s="90">
        <f t="shared" si="3"/>
        <v>0</v>
      </c>
      <c r="H117" s="88"/>
      <c r="I117" s="90">
        <f t="shared" si="2"/>
        <v>0</v>
      </c>
      <c r="J117" s="91"/>
    </row>
    <row r="118" spans="1:10" ht="41.4" x14ac:dyDescent="0.3">
      <c r="A118" s="3">
        <v>14</v>
      </c>
      <c r="B118" s="5" t="s">
        <v>187</v>
      </c>
      <c r="C118" s="9" t="s">
        <v>188</v>
      </c>
      <c r="D118" s="16" t="s">
        <v>4</v>
      </c>
      <c r="E118" s="89">
        <v>12600</v>
      </c>
      <c r="F118" s="90"/>
      <c r="G118" s="90">
        <f t="shared" si="3"/>
        <v>0</v>
      </c>
      <c r="H118" s="88"/>
      <c r="I118" s="90">
        <f t="shared" si="2"/>
        <v>0</v>
      </c>
      <c r="J118" s="91"/>
    </row>
    <row r="119" spans="1:10" ht="27.6" x14ac:dyDescent="0.3">
      <c r="A119" s="3">
        <v>15</v>
      </c>
      <c r="B119" s="9" t="s">
        <v>189</v>
      </c>
      <c r="C119" s="9" t="s">
        <v>190</v>
      </c>
      <c r="D119" s="16" t="s">
        <v>143</v>
      </c>
      <c r="E119" s="89">
        <v>500</v>
      </c>
      <c r="F119" s="90"/>
      <c r="G119" s="90">
        <f t="shared" si="3"/>
        <v>0</v>
      </c>
      <c r="H119" s="88"/>
      <c r="I119" s="90">
        <f t="shared" si="2"/>
        <v>0</v>
      </c>
      <c r="J119" s="91"/>
    </row>
    <row r="120" spans="1:10" ht="55.2" x14ac:dyDescent="0.3">
      <c r="A120" s="3">
        <v>16</v>
      </c>
      <c r="B120" s="9" t="s">
        <v>191</v>
      </c>
      <c r="C120" s="9" t="s">
        <v>192</v>
      </c>
      <c r="D120" s="16" t="s">
        <v>143</v>
      </c>
      <c r="E120" s="89">
        <v>3700</v>
      </c>
      <c r="F120" s="90"/>
      <c r="G120" s="90">
        <f t="shared" si="3"/>
        <v>0</v>
      </c>
      <c r="H120" s="88"/>
      <c r="I120" s="90">
        <f t="shared" si="2"/>
        <v>0</v>
      </c>
      <c r="J120" s="91"/>
    </row>
    <row r="121" spans="1:10" ht="41.4" x14ac:dyDescent="0.3">
      <c r="A121" s="3">
        <v>17</v>
      </c>
      <c r="B121" s="9" t="s">
        <v>193</v>
      </c>
      <c r="C121" s="9" t="s">
        <v>194</v>
      </c>
      <c r="D121" s="16" t="s">
        <v>143</v>
      </c>
      <c r="E121" s="89">
        <v>120</v>
      </c>
      <c r="F121" s="90"/>
      <c r="G121" s="90">
        <f t="shared" si="3"/>
        <v>0</v>
      </c>
      <c r="H121" s="88"/>
      <c r="I121" s="90">
        <f t="shared" si="2"/>
        <v>0</v>
      </c>
      <c r="J121" s="91"/>
    </row>
    <row r="122" spans="1:10" ht="41.4" x14ac:dyDescent="0.3">
      <c r="A122" s="3">
        <v>18</v>
      </c>
      <c r="B122" s="9" t="s">
        <v>195</v>
      </c>
      <c r="C122" s="9" t="s">
        <v>196</v>
      </c>
      <c r="D122" s="16" t="s">
        <v>144</v>
      </c>
      <c r="E122" s="89">
        <v>400</v>
      </c>
      <c r="F122" s="90"/>
      <c r="G122" s="90">
        <f t="shared" si="3"/>
        <v>0</v>
      </c>
      <c r="H122" s="88"/>
      <c r="I122" s="90">
        <f t="shared" si="2"/>
        <v>0</v>
      </c>
      <c r="J122" s="91"/>
    </row>
    <row r="123" spans="1:10" ht="82.8" x14ac:dyDescent="0.3">
      <c r="A123" s="3">
        <v>19</v>
      </c>
      <c r="B123" s="9" t="s">
        <v>197</v>
      </c>
      <c r="C123" s="9" t="s">
        <v>198</v>
      </c>
      <c r="D123" s="16" t="s">
        <v>144</v>
      </c>
      <c r="E123" s="89">
        <v>8600</v>
      </c>
      <c r="F123" s="90"/>
      <c r="G123" s="90">
        <f t="shared" si="3"/>
        <v>0</v>
      </c>
      <c r="H123" s="88"/>
      <c r="I123" s="90">
        <f t="shared" si="2"/>
        <v>0</v>
      </c>
      <c r="J123" s="91"/>
    </row>
    <row r="124" spans="1:10" ht="55.2" x14ac:dyDescent="0.3">
      <c r="A124" s="3">
        <v>20</v>
      </c>
      <c r="B124" s="9" t="s">
        <v>199</v>
      </c>
      <c r="C124" s="9" t="s">
        <v>200</v>
      </c>
      <c r="D124" s="16" t="s">
        <v>143</v>
      </c>
      <c r="E124" s="89">
        <v>700</v>
      </c>
      <c r="F124" s="90"/>
      <c r="G124" s="90">
        <f t="shared" si="3"/>
        <v>0</v>
      </c>
      <c r="H124" s="88"/>
      <c r="I124" s="90">
        <f t="shared" si="2"/>
        <v>0</v>
      </c>
      <c r="J124" s="91"/>
    </row>
    <row r="125" spans="1:10" ht="69" x14ac:dyDescent="0.3">
      <c r="A125" s="3">
        <v>21</v>
      </c>
      <c r="B125" s="9" t="s">
        <v>201</v>
      </c>
      <c r="C125" s="48" t="s">
        <v>202</v>
      </c>
      <c r="D125" s="16" t="s">
        <v>144</v>
      </c>
      <c r="E125" s="89">
        <v>45000</v>
      </c>
      <c r="F125" s="90"/>
      <c r="G125" s="90">
        <f t="shared" si="3"/>
        <v>0</v>
      </c>
      <c r="H125" s="88"/>
      <c r="I125" s="90">
        <f t="shared" si="2"/>
        <v>0</v>
      </c>
      <c r="J125" s="91"/>
    </row>
    <row r="126" spans="1:10" ht="96.6" x14ac:dyDescent="0.3">
      <c r="A126" s="3">
        <v>22</v>
      </c>
      <c r="B126" s="9" t="s">
        <v>203</v>
      </c>
      <c r="C126" s="9" t="s">
        <v>204</v>
      </c>
      <c r="D126" s="16" t="s">
        <v>144</v>
      </c>
      <c r="E126" s="89">
        <v>45000</v>
      </c>
      <c r="F126" s="90"/>
      <c r="G126" s="90">
        <f t="shared" si="3"/>
        <v>0</v>
      </c>
      <c r="H126" s="88"/>
      <c r="I126" s="90">
        <f t="shared" si="2"/>
        <v>0</v>
      </c>
      <c r="J126" s="91"/>
    </row>
    <row r="127" spans="1:10" ht="69" x14ac:dyDescent="0.3">
      <c r="A127" s="3">
        <v>23</v>
      </c>
      <c r="B127" s="9" t="s">
        <v>205</v>
      </c>
      <c r="C127" s="9" t="s">
        <v>206</v>
      </c>
      <c r="D127" s="16" t="s">
        <v>4</v>
      </c>
      <c r="E127" s="89">
        <v>200</v>
      </c>
      <c r="F127" s="90"/>
      <c r="G127" s="90">
        <f t="shared" si="3"/>
        <v>0</v>
      </c>
      <c r="H127" s="88"/>
      <c r="I127" s="90">
        <f t="shared" si="2"/>
        <v>0</v>
      </c>
      <c r="J127" s="91"/>
    </row>
    <row r="128" spans="1:10" ht="69" x14ac:dyDescent="0.3">
      <c r="A128" s="3">
        <v>24</v>
      </c>
      <c r="B128" s="9" t="s">
        <v>207</v>
      </c>
      <c r="C128" s="9" t="s">
        <v>208</v>
      </c>
      <c r="D128" s="16" t="s">
        <v>144</v>
      </c>
      <c r="E128" s="89">
        <v>3500</v>
      </c>
      <c r="F128" s="90"/>
      <c r="G128" s="90">
        <f t="shared" si="3"/>
        <v>0</v>
      </c>
      <c r="H128" s="88"/>
      <c r="I128" s="90">
        <f t="shared" si="2"/>
        <v>0</v>
      </c>
      <c r="J128" s="91"/>
    </row>
    <row r="129" spans="1:10" ht="55.2" x14ac:dyDescent="0.3">
      <c r="A129" s="75">
        <v>25</v>
      </c>
      <c r="B129" s="48" t="s">
        <v>209</v>
      </c>
      <c r="C129" s="5" t="s">
        <v>210</v>
      </c>
      <c r="D129" s="34" t="s">
        <v>144</v>
      </c>
      <c r="E129" s="89">
        <v>6000</v>
      </c>
      <c r="F129" s="90"/>
      <c r="G129" s="90">
        <f t="shared" si="3"/>
        <v>0</v>
      </c>
      <c r="H129" s="88"/>
      <c r="I129" s="90">
        <f t="shared" si="2"/>
        <v>0</v>
      </c>
      <c r="J129" s="91"/>
    </row>
    <row r="130" spans="1:10" ht="82.8" x14ac:dyDescent="0.3">
      <c r="A130" s="76">
        <v>26</v>
      </c>
      <c r="B130" s="49" t="s">
        <v>505</v>
      </c>
      <c r="C130" s="5" t="s">
        <v>506</v>
      </c>
      <c r="D130" s="34" t="s">
        <v>144</v>
      </c>
      <c r="E130" s="89">
        <v>500</v>
      </c>
      <c r="F130" s="90"/>
      <c r="G130" s="90">
        <f t="shared" si="3"/>
        <v>0</v>
      </c>
      <c r="H130" s="88"/>
      <c r="I130" s="90">
        <f t="shared" si="2"/>
        <v>0</v>
      </c>
      <c r="J130" s="91"/>
    </row>
    <row r="131" spans="1:10" s="114" customFormat="1" ht="15.6" x14ac:dyDescent="0.3">
      <c r="A131" s="94" t="s">
        <v>592</v>
      </c>
      <c r="B131" s="95"/>
      <c r="C131" s="95"/>
      <c r="D131" s="95"/>
      <c r="E131" s="95"/>
      <c r="F131" s="96"/>
      <c r="G131" s="110">
        <f>SUM(G105:G130)</f>
        <v>0</v>
      </c>
      <c r="H131" s="111" t="s">
        <v>594</v>
      </c>
      <c r="I131" s="110">
        <f>SUM(I105:I130)</f>
        <v>0</v>
      </c>
      <c r="J131" s="113"/>
    </row>
    <row r="132" spans="1:10" s="114" customFormat="1" ht="15.6" x14ac:dyDescent="0.3">
      <c r="A132" s="94" t="s">
        <v>593</v>
      </c>
      <c r="B132" s="95"/>
      <c r="C132" s="95"/>
      <c r="D132" s="95"/>
      <c r="E132" s="95"/>
      <c r="F132" s="96"/>
      <c r="G132" s="110">
        <f>G131*130%</f>
        <v>0</v>
      </c>
      <c r="H132" s="111" t="s">
        <v>594</v>
      </c>
      <c r="I132" s="110">
        <f>I131*130%</f>
        <v>0</v>
      </c>
      <c r="J132" s="113"/>
    </row>
    <row r="133" spans="1:10" ht="34.799999999999997" customHeight="1" x14ac:dyDescent="0.3">
      <c r="A133" s="115" t="s">
        <v>500</v>
      </c>
      <c r="B133" s="116"/>
      <c r="C133" s="116"/>
      <c r="D133" s="116"/>
      <c r="E133" s="116"/>
      <c r="F133" s="116"/>
      <c r="G133" s="116"/>
      <c r="H133" s="116"/>
      <c r="I133" s="116"/>
      <c r="J133" s="117"/>
    </row>
    <row r="134" spans="1:10" ht="96.6" x14ac:dyDescent="0.3">
      <c r="A134" s="77">
        <v>1</v>
      </c>
      <c r="B134" s="5" t="s">
        <v>211</v>
      </c>
      <c r="C134" s="5" t="s">
        <v>212</v>
      </c>
      <c r="D134" s="15" t="s">
        <v>213</v>
      </c>
      <c r="E134" s="89">
        <v>31300</v>
      </c>
      <c r="F134" s="90"/>
      <c r="G134" s="90">
        <f t="shared" si="3"/>
        <v>0</v>
      </c>
      <c r="H134" s="88"/>
      <c r="I134" s="90">
        <f t="shared" si="2"/>
        <v>0</v>
      </c>
      <c r="J134" s="91"/>
    </row>
    <row r="135" spans="1:10" ht="15.6" x14ac:dyDescent="0.3">
      <c r="A135" s="94" t="s">
        <v>592</v>
      </c>
      <c r="B135" s="95"/>
      <c r="C135" s="95"/>
      <c r="D135" s="95"/>
      <c r="E135" s="95"/>
      <c r="F135" s="96"/>
      <c r="G135" s="110">
        <f>G134</f>
        <v>0</v>
      </c>
      <c r="H135" s="111" t="s">
        <v>594</v>
      </c>
      <c r="I135" s="110">
        <f>I134</f>
        <v>0</v>
      </c>
      <c r="J135" s="105"/>
    </row>
    <row r="136" spans="1:10" ht="15.6" x14ac:dyDescent="0.3">
      <c r="A136" s="94" t="s">
        <v>593</v>
      </c>
      <c r="B136" s="95"/>
      <c r="C136" s="95"/>
      <c r="D136" s="95"/>
      <c r="E136" s="95"/>
      <c r="F136" s="96"/>
      <c r="G136" s="110">
        <f>G135*130%</f>
        <v>0</v>
      </c>
      <c r="H136" s="111" t="s">
        <v>594</v>
      </c>
      <c r="I136" s="110">
        <f>I135*130%</f>
        <v>0</v>
      </c>
      <c r="J136" s="105"/>
    </row>
    <row r="137" spans="1:10" ht="33.6" customHeight="1" x14ac:dyDescent="0.3">
      <c r="A137" s="118" t="s">
        <v>595</v>
      </c>
      <c r="B137" s="119"/>
      <c r="C137" s="119"/>
      <c r="D137" s="119"/>
      <c r="E137" s="119"/>
      <c r="F137" s="119"/>
      <c r="G137" s="119"/>
      <c r="H137" s="119"/>
      <c r="I137" s="119"/>
      <c r="J137" s="120"/>
    </row>
    <row r="138" spans="1:10" ht="220.8" x14ac:dyDescent="0.3">
      <c r="A138" s="3">
        <v>1</v>
      </c>
      <c r="B138" s="5" t="s">
        <v>217</v>
      </c>
      <c r="C138" s="9" t="s">
        <v>484</v>
      </c>
      <c r="D138" s="16" t="s">
        <v>4</v>
      </c>
      <c r="E138" s="89">
        <v>40</v>
      </c>
      <c r="F138" s="90"/>
      <c r="G138" s="90">
        <f t="shared" si="3"/>
        <v>0</v>
      </c>
      <c r="H138" s="88"/>
      <c r="I138" s="90">
        <f t="shared" si="2"/>
        <v>0</v>
      </c>
      <c r="J138" s="91"/>
    </row>
    <row r="139" spans="1:10" x14ac:dyDescent="0.3">
      <c r="A139" s="3">
        <v>2</v>
      </c>
      <c r="B139" s="5" t="s">
        <v>215</v>
      </c>
      <c r="C139" s="9" t="s">
        <v>483</v>
      </c>
      <c r="D139" s="16" t="s">
        <v>216</v>
      </c>
      <c r="E139" s="89">
        <v>3500</v>
      </c>
      <c r="F139" s="90"/>
      <c r="G139" s="90">
        <f t="shared" si="3"/>
        <v>0</v>
      </c>
      <c r="H139" s="88"/>
      <c r="I139" s="90">
        <f t="shared" si="2"/>
        <v>0</v>
      </c>
      <c r="J139" s="91"/>
    </row>
    <row r="140" spans="1:10" ht="41.4" x14ac:dyDescent="0.3">
      <c r="A140" s="3">
        <v>3</v>
      </c>
      <c r="B140" s="5" t="s">
        <v>218</v>
      </c>
      <c r="C140" s="24" t="s">
        <v>481</v>
      </c>
      <c r="D140" s="16" t="s">
        <v>4</v>
      </c>
      <c r="E140" s="89">
        <v>35</v>
      </c>
      <c r="F140" s="90"/>
      <c r="G140" s="90">
        <f t="shared" si="3"/>
        <v>0</v>
      </c>
      <c r="H140" s="88"/>
      <c r="I140" s="90">
        <f t="shared" si="2"/>
        <v>0</v>
      </c>
      <c r="J140" s="91"/>
    </row>
    <row r="141" spans="1:10" ht="41.4" x14ac:dyDescent="0.3">
      <c r="A141" s="3">
        <v>4</v>
      </c>
      <c r="B141" s="5" t="s">
        <v>479</v>
      </c>
      <c r="C141" s="9" t="s">
        <v>480</v>
      </c>
      <c r="D141" s="16" t="s">
        <v>4</v>
      </c>
      <c r="E141" s="89">
        <v>80</v>
      </c>
      <c r="F141" s="90"/>
      <c r="G141" s="90">
        <f t="shared" si="3"/>
        <v>0</v>
      </c>
      <c r="H141" s="88"/>
      <c r="I141" s="90">
        <f t="shared" si="2"/>
        <v>0</v>
      </c>
      <c r="J141" s="91"/>
    </row>
    <row r="142" spans="1:10" ht="55.2" x14ac:dyDescent="0.3">
      <c r="A142" s="3">
        <v>5</v>
      </c>
      <c r="B142" s="5" t="s">
        <v>449</v>
      </c>
      <c r="C142" s="9" t="s">
        <v>482</v>
      </c>
      <c r="D142" s="16" t="s">
        <v>4</v>
      </c>
      <c r="E142" s="89">
        <v>35</v>
      </c>
      <c r="F142" s="90"/>
      <c r="G142" s="90">
        <f t="shared" si="3"/>
        <v>0</v>
      </c>
      <c r="H142" s="88"/>
      <c r="I142" s="90">
        <f t="shared" si="2"/>
        <v>0</v>
      </c>
      <c r="J142" s="91"/>
    </row>
    <row r="143" spans="1:10" s="114" customFormat="1" ht="15.6" x14ac:dyDescent="0.3">
      <c r="A143" s="94" t="s">
        <v>592</v>
      </c>
      <c r="B143" s="95"/>
      <c r="C143" s="95"/>
      <c r="D143" s="95"/>
      <c r="E143" s="95"/>
      <c r="F143" s="96"/>
      <c r="G143" s="110">
        <f>SUM(G138:G142)</f>
        <v>0</v>
      </c>
      <c r="H143" s="111" t="s">
        <v>594</v>
      </c>
      <c r="I143" s="110">
        <f>SUM(I138:I142)</f>
        <v>0</v>
      </c>
      <c r="J143" s="113"/>
    </row>
    <row r="144" spans="1:10" s="114" customFormat="1" ht="15.6" x14ac:dyDescent="0.3">
      <c r="A144" s="94" t="s">
        <v>593</v>
      </c>
      <c r="B144" s="95"/>
      <c r="C144" s="95"/>
      <c r="D144" s="95"/>
      <c r="E144" s="95"/>
      <c r="F144" s="96"/>
      <c r="G144" s="110">
        <f>G143*130%</f>
        <v>0</v>
      </c>
      <c r="H144" s="111" t="s">
        <v>594</v>
      </c>
      <c r="I144" s="110">
        <f>I143*130%</f>
        <v>0</v>
      </c>
      <c r="J144" s="113"/>
    </row>
    <row r="145" spans="1:10" ht="33.6" customHeight="1" x14ac:dyDescent="0.3">
      <c r="A145" s="115" t="s">
        <v>596</v>
      </c>
      <c r="B145" s="116"/>
      <c r="C145" s="116"/>
      <c r="D145" s="116"/>
      <c r="E145" s="116"/>
      <c r="F145" s="116"/>
      <c r="G145" s="116"/>
      <c r="H145" s="116"/>
      <c r="I145" s="116"/>
      <c r="J145" s="117"/>
    </row>
    <row r="146" spans="1:10" ht="248.4" x14ac:dyDescent="0.3">
      <c r="A146" s="3">
        <v>1</v>
      </c>
      <c r="B146" s="5" t="s">
        <v>220</v>
      </c>
      <c r="C146" s="9" t="s">
        <v>569</v>
      </c>
      <c r="D146" s="16" t="s">
        <v>4</v>
      </c>
      <c r="E146" s="89">
        <v>45</v>
      </c>
      <c r="F146" s="90"/>
      <c r="G146" s="90">
        <f t="shared" si="3"/>
        <v>0</v>
      </c>
      <c r="H146" s="88"/>
      <c r="I146" s="90">
        <f t="shared" si="2"/>
        <v>0</v>
      </c>
      <c r="J146" s="91"/>
    </row>
    <row r="147" spans="1:10" x14ac:dyDescent="0.3">
      <c r="A147" s="3">
        <v>2</v>
      </c>
      <c r="B147" s="5" t="s">
        <v>571</v>
      </c>
      <c r="C147" s="9" t="s">
        <v>572</v>
      </c>
      <c r="D147" s="16" t="s">
        <v>4</v>
      </c>
      <c r="E147" s="89">
        <v>2500</v>
      </c>
      <c r="F147" s="90"/>
      <c r="G147" s="90">
        <f t="shared" si="3"/>
        <v>0</v>
      </c>
      <c r="H147" s="88"/>
      <c r="I147" s="90">
        <f t="shared" si="2"/>
        <v>0</v>
      </c>
      <c r="J147" s="91"/>
    </row>
    <row r="148" spans="1:10" ht="41.4" x14ac:dyDescent="0.3">
      <c r="A148" s="3">
        <v>3</v>
      </c>
      <c r="B148" s="9" t="s">
        <v>218</v>
      </c>
      <c r="C148" s="9" t="s">
        <v>570</v>
      </c>
      <c r="D148" s="16" t="s">
        <v>221</v>
      </c>
      <c r="E148" s="89">
        <v>45</v>
      </c>
      <c r="F148" s="90"/>
      <c r="G148" s="90">
        <f t="shared" si="3"/>
        <v>0</v>
      </c>
      <c r="H148" s="88"/>
      <c r="I148" s="90">
        <f t="shared" si="2"/>
        <v>0</v>
      </c>
      <c r="J148" s="91"/>
    </row>
    <row r="149" spans="1:10" ht="15.6" x14ac:dyDescent="0.3">
      <c r="A149" s="94" t="s">
        <v>592</v>
      </c>
      <c r="B149" s="95"/>
      <c r="C149" s="95"/>
      <c r="D149" s="95"/>
      <c r="E149" s="95"/>
      <c r="F149" s="96"/>
      <c r="G149" s="110">
        <f>SUM(G146:G148)</f>
        <v>0</v>
      </c>
      <c r="H149" s="111" t="s">
        <v>594</v>
      </c>
      <c r="I149" s="110">
        <f>SUM(I146:I148)</f>
        <v>0</v>
      </c>
      <c r="J149" s="91"/>
    </row>
    <row r="150" spans="1:10" ht="15.6" x14ac:dyDescent="0.3">
      <c r="A150" s="94" t="s">
        <v>593</v>
      </c>
      <c r="B150" s="95"/>
      <c r="C150" s="95"/>
      <c r="D150" s="95"/>
      <c r="E150" s="95"/>
      <c r="F150" s="96"/>
      <c r="G150" s="110">
        <f>G149*130%</f>
        <v>0</v>
      </c>
      <c r="H150" s="111" t="s">
        <v>594</v>
      </c>
      <c r="I150" s="110">
        <f>I149*130%</f>
        <v>0</v>
      </c>
      <c r="J150" s="91"/>
    </row>
    <row r="151" spans="1:10" ht="41.4" customHeight="1" x14ac:dyDescent="0.3">
      <c r="A151" s="115" t="s">
        <v>597</v>
      </c>
      <c r="B151" s="116"/>
      <c r="C151" s="116"/>
      <c r="D151" s="116"/>
      <c r="E151" s="116"/>
      <c r="F151" s="116"/>
      <c r="G151" s="116"/>
      <c r="H151" s="116"/>
      <c r="I151" s="116"/>
      <c r="J151" s="117"/>
    </row>
    <row r="152" spans="1:10" ht="262.2" x14ac:dyDescent="0.3">
      <c r="A152" s="3">
        <v>1</v>
      </c>
      <c r="B152" s="9" t="s">
        <v>222</v>
      </c>
      <c r="C152" s="9" t="s">
        <v>578</v>
      </c>
      <c r="D152" s="16" t="s">
        <v>4</v>
      </c>
      <c r="E152" s="89">
        <v>10</v>
      </c>
      <c r="F152" s="90"/>
      <c r="G152" s="90">
        <f t="shared" si="3"/>
        <v>0</v>
      </c>
      <c r="H152" s="88"/>
      <c r="I152" s="90">
        <f t="shared" si="2"/>
        <v>0</v>
      </c>
      <c r="J152" s="91"/>
    </row>
    <row r="153" spans="1:10" x14ac:dyDescent="0.3">
      <c r="A153" s="3">
        <v>2</v>
      </c>
      <c r="B153" s="5" t="s">
        <v>214</v>
      </c>
      <c r="C153" s="9" t="s">
        <v>574</v>
      </c>
      <c r="D153" s="16" t="s">
        <v>4</v>
      </c>
      <c r="E153" s="89">
        <v>10</v>
      </c>
      <c r="F153" s="90"/>
      <c r="G153" s="90">
        <f t="shared" si="3"/>
        <v>0</v>
      </c>
      <c r="H153" s="88"/>
      <c r="I153" s="90">
        <f t="shared" si="2"/>
        <v>0</v>
      </c>
      <c r="J153" s="91"/>
    </row>
    <row r="154" spans="1:10" x14ac:dyDescent="0.3">
      <c r="A154" s="3">
        <v>3</v>
      </c>
      <c r="B154" s="9" t="s">
        <v>218</v>
      </c>
      <c r="C154" s="9" t="s">
        <v>575</v>
      </c>
      <c r="D154" s="16" t="s">
        <v>4</v>
      </c>
      <c r="E154" s="89">
        <v>10</v>
      </c>
      <c r="F154" s="90"/>
      <c r="G154" s="90">
        <f t="shared" si="3"/>
        <v>0</v>
      </c>
      <c r="H154" s="88"/>
      <c r="I154" s="90">
        <f t="shared" si="2"/>
        <v>0</v>
      </c>
      <c r="J154" s="91"/>
    </row>
    <row r="155" spans="1:10" ht="15.6" x14ac:dyDescent="0.3">
      <c r="A155" s="94" t="s">
        <v>592</v>
      </c>
      <c r="B155" s="95"/>
      <c r="C155" s="95"/>
      <c r="D155" s="95"/>
      <c r="E155" s="95"/>
      <c r="F155" s="96"/>
      <c r="G155" s="110">
        <f>SUM(G152:G154)</f>
        <v>0</v>
      </c>
      <c r="H155" s="111" t="s">
        <v>594</v>
      </c>
      <c r="I155" s="110">
        <f>SUM(I152:I154)</f>
        <v>0</v>
      </c>
      <c r="J155" s="91"/>
    </row>
    <row r="156" spans="1:10" ht="15.6" x14ac:dyDescent="0.3">
      <c r="A156" s="94" t="s">
        <v>593</v>
      </c>
      <c r="B156" s="95"/>
      <c r="C156" s="95"/>
      <c r="D156" s="95"/>
      <c r="E156" s="95"/>
      <c r="F156" s="96"/>
      <c r="G156" s="110">
        <f>G155*130%</f>
        <v>0</v>
      </c>
      <c r="H156" s="111" t="s">
        <v>594</v>
      </c>
      <c r="I156" s="110">
        <f>I155*130%</f>
        <v>0</v>
      </c>
      <c r="J156" s="91"/>
    </row>
    <row r="157" spans="1:10" ht="29.4" customHeight="1" x14ac:dyDescent="0.3">
      <c r="A157" s="115" t="s">
        <v>598</v>
      </c>
      <c r="B157" s="116"/>
      <c r="C157" s="116"/>
      <c r="D157" s="116"/>
      <c r="E157" s="116"/>
      <c r="F157" s="116"/>
      <c r="G157" s="116"/>
      <c r="H157" s="116"/>
      <c r="I157" s="116"/>
      <c r="J157" s="117"/>
    </row>
    <row r="158" spans="1:10" ht="409.6" x14ac:dyDescent="0.3">
      <c r="A158" s="77">
        <v>1</v>
      </c>
      <c r="B158" s="5" t="s">
        <v>238</v>
      </c>
      <c r="C158" s="5" t="s">
        <v>589</v>
      </c>
      <c r="D158" s="15" t="s">
        <v>239</v>
      </c>
      <c r="E158" s="89">
        <v>45</v>
      </c>
      <c r="F158" s="90"/>
      <c r="G158" s="90">
        <f t="shared" si="3"/>
        <v>0</v>
      </c>
      <c r="H158" s="88"/>
      <c r="I158" s="90">
        <f t="shared" si="2"/>
        <v>0</v>
      </c>
      <c r="J158" s="91"/>
    </row>
    <row r="159" spans="1:10" x14ac:dyDescent="0.3">
      <c r="A159" s="77">
        <v>2</v>
      </c>
      <c r="B159" s="5" t="s">
        <v>573</v>
      </c>
      <c r="C159" s="5" t="s">
        <v>476</v>
      </c>
      <c r="D159" s="15" t="s">
        <v>4</v>
      </c>
      <c r="E159" s="89">
        <v>3500</v>
      </c>
      <c r="F159" s="90"/>
      <c r="G159" s="90">
        <f t="shared" si="3"/>
        <v>0</v>
      </c>
      <c r="H159" s="88"/>
      <c r="I159" s="90">
        <f t="shared" si="2"/>
        <v>0</v>
      </c>
      <c r="J159" s="91"/>
    </row>
    <row r="160" spans="1:10" ht="69" x14ac:dyDescent="0.3">
      <c r="A160" s="121">
        <v>3</v>
      </c>
      <c r="B160" s="47" t="s">
        <v>218</v>
      </c>
      <c r="C160" s="47" t="s">
        <v>478</v>
      </c>
      <c r="D160" s="46" t="s">
        <v>474</v>
      </c>
      <c r="E160" s="89">
        <v>20</v>
      </c>
      <c r="F160" s="90"/>
      <c r="G160" s="90">
        <f t="shared" si="3"/>
        <v>0</v>
      </c>
      <c r="H160" s="88"/>
      <c r="I160" s="90">
        <f t="shared" si="2"/>
        <v>0</v>
      </c>
      <c r="J160" s="91"/>
    </row>
    <row r="161" spans="1:10" ht="15.6" x14ac:dyDescent="0.3">
      <c r="A161" s="94" t="s">
        <v>592</v>
      </c>
      <c r="B161" s="95"/>
      <c r="C161" s="95"/>
      <c r="D161" s="95"/>
      <c r="E161" s="95"/>
      <c r="F161" s="96"/>
      <c r="G161" s="110">
        <f>SUM(G158:G160)</f>
        <v>0</v>
      </c>
      <c r="H161" s="111" t="s">
        <v>594</v>
      </c>
      <c r="I161" s="110">
        <f>SUM(I158:I160)</f>
        <v>0</v>
      </c>
      <c r="J161" s="91"/>
    </row>
    <row r="162" spans="1:10" ht="15.6" x14ac:dyDescent="0.3">
      <c r="A162" s="94" t="s">
        <v>593</v>
      </c>
      <c r="B162" s="95"/>
      <c r="C162" s="95"/>
      <c r="D162" s="95"/>
      <c r="E162" s="95"/>
      <c r="F162" s="96"/>
      <c r="G162" s="110">
        <f>G161*130%</f>
        <v>0</v>
      </c>
      <c r="H162" s="111" t="s">
        <v>594</v>
      </c>
      <c r="I162" s="110">
        <f>I161*130%</f>
        <v>0</v>
      </c>
      <c r="J162" s="91"/>
    </row>
    <row r="163" spans="1:10" ht="34.799999999999997" customHeight="1" x14ac:dyDescent="0.3">
      <c r="A163" s="122" t="s">
        <v>599</v>
      </c>
      <c r="B163" s="123"/>
      <c r="C163" s="123"/>
      <c r="D163" s="123"/>
      <c r="E163" s="123"/>
      <c r="F163" s="123"/>
      <c r="G163" s="123"/>
      <c r="H163" s="123"/>
      <c r="I163" s="123"/>
      <c r="J163" s="124"/>
    </row>
    <row r="164" spans="1:10" ht="345" x14ac:dyDescent="0.3">
      <c r="A164" s="77">
        <v>1</v>
      </c>
      <c r="B164" s="5" t="s">
        <v>240</v>
      </c>
      <c r="C164" s="5" t="s">
        <v>590</v>
      </c>
      <c r="D164" s="15" t="s">
        <v>4</v>
      </c>
      <c r="E164" s="89">
        <v>15</v>
      </c>
      <c r="F164" s="90"/>
      <c r="G164" s="90">
        <f t="shared" si="3"/>
        <v>0</v>
      </c>
      <c r="H164" s="88"/>
      <c r="I164" s="90">
        <f t="shared" si="2"/>
        <v>0</v>
      </c>
      <c r="J164" s="91"/>
    </row>
    <row r="165" spans="1:10" x14ac:dyDescent="0.3">
      <c r="A165" s="77">
        <v>2</v>
      </c>
      <c r="B165" s="5" t="s">
        <v>215</v>
      </c>
      <c r="C165" s="5" t="s">
        <v>566</v>
      </c>
      <c r="D165" s="15" t="s">
        <v>4</v>
      </c>
      <c r="E165" s="89">
        <v>3500</v>
      </c>
      <c r="F165" s="90"/>
      <c r="G165" s="90">
        <f t="shared" si="3"/>
        <v>0</v>
      </c>
      <c r="H165" s="88"/>
      <c r="I165" s="90">
        <f t="shared" ref="I165:I249" si="4">G165+(G165*H165)</f>
        <v>0</v>
      </c>
      <c r="J165" s="91"/>
    </row>
    <row r="166" spans="1:10" ht="55.2" x14ac:dyDescent="0.3">
      <c r="A166" s="121">
        <v>3</v>
      </c>
      <c r="B166" s="45" t="s">
        <v>218</v>
      </c>
      <c r="C166" s="47" t="s">
        <v>477</v>
      </c>
      <c r="D166" s="46" t="s">
        <v>474</v>
      </c>
      <c r="E166" s="89">
        <v>20</v>
      </c>
      <c r="F166" s="90"/>
      <c r="G166" s="90">
        <f t="shared" ref="G166:G250" si="5">E166*F166</f>
        <v>0</v>
      </c>
      <c r="H166" s="88"/>
      <c r="I166" s="90">
        <f t="shared" si="4"/>
        <v>0</v>
      </c>
      <c r="J166" s="91"/>
    </row>
    <row r="167" spans="1:10" ht="15.6" x14ac:dyDescent="0.3">
      <c r="A167" s="94" t="s">
        <v>592</v>
      </c>
      <c r="B167" s="95"/>
      <c r="C167" s="95"/>
      <c r="D167" s="95"/>
      <c r="E167" s="95"/>
      <c r="F167" s="96"/>
      <c r="G167" s="110">
        <f>SUM(G164:G166)</f>
        <v>0</v>
      </c>
      <c r="H167" s="111" t="s">
        <v>594</v>
      </c>
      <c r="I167" s="110">
        <f>SUM(I164:I166)</f>
        <v>0</v>
      </c>
      <c r="J167" s="91"/>
    </row>
    <row r="168" spans="1:10" ht="15.6" x14ac:dyDescent="0.3">
      <c r="A168" s="94" t="s">
        <v>593</v>
      </c>
      <c r="B168" s="95"/>
      <c r="C168" s="95"/>
      <c r="D168" s="95"/>
      <c r="E168" s="95"/>
      <c r="F168" s="96"/>
      <c r="G168" s="110">
        <f>G167*130%</f>
        <v>0</v>
      </c>
      <c r="H168" s="111" t="s">
        <v>594</v>
      </c>
      <c r="I168" s="110">
        <f>I167*130%</f>
        <v>0</v>
      </c>
      <c r="J168" s="91"/>
    </row>
    <row r="169" spans="1:10" ht="28.2" customHeight="1" x14ac:dyDescent="0.3">
      <c r="A169" s="122" t="s">
        <v>499</v>
      </c>
      <c r="B169" s="123"/>
      <c r="C169" s="123"/>
      <c r="D169" s="123"/>
      <c r="E169" s="123"/>
      <c r="F169" s="123"/>
      <c r="G169" s="123"/>
      <c r="H169" s="123"/>
      <c r="I169" s="123"/>
      <c r="J169" s="124"/>
    </row>
    <row r="170" spans="1:10" ht="303.60000000000002" x14ac:dyDescent="0.3">
      <c r="A170" s="4">
        <v>1</v>
      </c>
      <c r="B170" s="9" t="s">
        <v>241</v>
      </c>
      <c r="C170" s="9" t="s">
        <v>473</v>
      </c>
      <c r="D170" s="34" t="s">
        <v>4</v>
      </c>
      <c r="E170" s="89">
        <v>15</v>
      </c>
      <c r="F170" s="90"/>
      <c r="G170" s="90">
        <f t="shared" si="5"/>
        <v>0</v>
      </c>
      <c r="H170" s="88"/>
      <c r="I170" s="90">
        <f t="shared" si="4"/>
        <v>0</v>
      </c>
      <c r="J170" s="91"/>
    </row>
    <row r="171" spans="1:10" x14ac:dyDescent="0.3">
      <c r="A171" s="4">
        <v>2</v>
      </c>
      <c r="B171" s="9" t="s">
        <v>219</v>
      </c>
      <c r="C171" s="9" t="s">
        <v>475</v>
      </c>
      <c r="D171" s="34"/>
      <c r="E171" s="89">
        <v>5</v>
      </c>
      <c r="F171" s="90"/>
      <c r="G171" s="90">
        <f t="shared" si="5"/>
        <v>0</v>
      </c>
      <c r="H171" s="88"/>
      <c r="I171" s="90">
        <f t="shared" si="4"/>
        <v>0</v>
      </c>
      <c r="J171" s="91"/>
    </row>
    <row r="172" spans="1:10" x14ac:dyDescent="0.3">
      <c r="A172" s="4">
        <v>3</v>
      </c>
      <c r="B172" s="9" t="s">
        <v>470</v>
      </c>
      <c r="C172" s="9" t="s">
        <v>471</v>
      </c>
      <c r="D172" s="34"/>
      <c r="E172" s="89">
        <v>10</v>
      </c>
      <c r="F172" s="90"/>
      <c r="G172" s="90">
        <f t="shared" si="5"/>
        <v>0</v>
      </c>
      <c r="H172" s="88"/>
      <c r="I172" s="90">
        <f t="shared" si="4"/>
        <v>0</v>
      </c>
      <c r="J172" s="91"/>
    </row>
    <row r="173" spans="1:10" ht="55.2" x14ac:dyDescent="0.3">
      <c r="A173" s="121">
        <v>4</v>
      </c>
      <c r="B173" s="45" t="s">
        <v>218</v>
      </c>
      <c r="C173" s="47" t="s">
        <v>472</v>
      </c>
      <c r="D173" s="43"/>
      <c r="E173" s="89">
        <v>10</v>
      </c>
      <c r="F173" s="90"/>
      <c r="G173" s="90">
        <f t="shared" si="5"/>
        <v>0</v>
      </c>
      <c r="H173" s="88"/>
      <c r="I173" s="90">
        <f t="shared" si="4"/>
        <v>0</v>
      </c>
      <c r="J173" s="91"/>
    </row>
    <row r="174" spans="1:10" ht="15.6" x14ac:dyDescent="0.3">
      <c r="A174" s="94" t="s">
        <v>592</v>
      </c>
      <c r="B174" s="95"/>
      <c r="C174" s="95"/>
      <c r="D174" s="95"/>
      <c r="E174" s="95"/>
      <c r="F174" s="96"/>
      <c r="G174" s="110">
        <f>SUM(G170:G173)</f>
        <v>0</v>
      </c>
      <c r="H174" s="111" t="s">
        <v>594</v>
      </c>
      <c r="I174" s="110">
        <f>SUM(I170:I173)</f>
        <v>0</v>
      </c>
      <c r="J174" s="91"/>
    </row>
    <row r="175" spans="1:10" ht="15.6" x14ac:dyDescent="0.3">
      <c r="A175" s="94" t="s">
        <v>593</v>
      </c>
      <c r="B175" s="95"/>
      <c r="C175" s="95"/>
      <c r="D175" s="95"/>
      <c r="E175" s="95"/>
      <c r="F175" s="96"/>
      <c r="G175" s="110">
        <f>G174*130%</f>
        <v>0</v>
      </c>
      <c r="H175" s="111" t="s">
        <v>594</v>
      </c>
      <c r="I175" s="110">
        <f>I174*130%</f>
        <v>0</v>
      </c>
      <c r="J175" s="91"/>
    </row>
    <row r="176" spans="1:10" ht="26.4" customHeight="1" x14ac:dyDescent="0.3">
      <c r="A176" s="122" t="s">
        <v>498</v>
      </c>
      <c r="B176" s="123"/>
      <c r="C176" s="123"/>
      <c r="D176" s="123"/>
      <c r="E176" s="123"/>
      <c r="F176" s="123"/>
      <c r="G176" s="123"/>
      <c r="H176" s="123"/>
      <c r="I176" s="123"/>
      <c r="J176" s="124"/>
    </row>
    <row r="177" spans="1:10" ht="41.4" x14ac:dyDescent="0.3">
      <c r="A177" s="74">
        <v>1</v>
      </c>
      <c r="B177" s="9" t="s">
        <v>434</v>
      </c>
      <c r="C177" s="5" t="s">
        <v>223</v>
      </c>
      <c r="D177" s="6" t="s">
        <v>147</v>
      </c>
      <c r="E177" s="89">
        <v>130300</v>
      </c>
      <c r="F177" s="90"/>
      <c r="G177" s="90">
        <f t="shared" si="5"/>
        <v>0</v>
      </c>
      <c r="H177" s="88"/>
      <c r="I177" s="90">
        <f t="shared" si="4"/>
        <v>0</v>
      </c>
      <c r="J177" s="91"/>
    </row>
    <row r="178" spans="1:10" ht="41.4" x14ac:dyDescent="0.3">
      <c r="A178" s="74">
        <v>2</v>
      </c>
      <c r="B178" s="9" t="s">
        <v>435</v>
      </c>
      <c r="C178" s="5" t="s">
        <v>248</v>
      </c>
      <c r="D178" s="6" t="s">
        <v>147</v>
      </c>
      <c r="E178" s="89">
        <v>6500</v>
      </c>
      <c r="F178" s="90"/>
      <c r="G178" s="90">
        <f t="shared" si="5"/>
        <v>0</v>
      </c>
      <c r="H178" s="88"/>
      <c r="I178" s="90">
        <f t="shared" si="4"/>
        <v>0</v>
      </c>
      <c r="J178" s="91"/>
    </row>
    <row r="179" spans="1:10" ht="41.4" x14ac:dyDescent="0.3">
      <c r="A179" s="74">
        <v>3</v>
      </c>
      <c r="B179" s="9" t="s">
        <v>436</v>
      </c>
      <c r="C179" s="5" t="s">
        <v>224</v>
      </c>
      <c r="D179" s="6" t="s">
        <v>147</v>
      </c>
      <c r="E179" s="89">
        <v>66300</v>
      </c>
      <c r="F179" s="90"/>
      <c r="G179" s="90">
        <f t="shared" si="5"/>
        <v>0</v>
      </c>
      <c r="H179" s="88"/>
      <c r="I179" s="90">
        <f t="shared" si="4"/>
        <v>0</v>
      </c>
      <c r="J179" s="91"/>
    </row>
    <row r="180" spans="1:10" ht="41.4" x14ac:dyDescent="0.3">
      <c r="A180" s="74">
        <v>4</v>
      </c>
      <c r="B180" s="9" t="s">
        <v>437</v>
      </c>
      <c r="C180" s="5" t="s">
        <v>224</v>
      </c>
      <c r="D180" s="6" t="s">
        <v>147</v>
      </c>
      <c r="E180" s="89">
        <v>94300</v>
      </c>
      <c r="F180" s="90"/>
      <c r="G180" s="90">
        <f t="shared" si="5"/>
        <v>0</v>
      </c>
      <c r="H180" s="88"/>
      <c r="I180" s="90">
        <f t="shared" si="4"/>
        <v>0</v>
      </c>
      <c r="J180" s="91"/>
    </row>
    <row r="181" spans="1:10" ht="41.4" x14ac:dyDescent="0.3">
      <c r="A181" s="74">
        <v>5</v>
      </c>
      <c r="B181" s="9" t="s">
        <v>438</v>
      </c>
      <c r="C181" s="5" t="s">
        <v>225</v>
      </c>
      <c r="D181" s="6" t="s">
        <v>147</v>
      </c>
      <c r="E181" s="89">
        <v>64000</v>
      </c>
      <c r="F181" s="90"/>
      <c r="G181" s="90">
        <f t="shared" si="5"/>
        <v>0</v>
      </c>
      <c r="H181" s="88"/>
      <c r="I181" s="90">
        <f t="shared" si="4"/>
        <v>0</v>
      </c>
      <c r="J181" s="91"/>
    </row>
    <row r="182" spans="1:10" ht="41.4" x14ac:dyDescent="0.3">
      <c r="A182" s="74">
        <v>6</v>
      </c>
      <c r="B182" s="9" t="s">
        <v>428</v>
      </c>
      <c r="C182" s="5" t="s">
        <v>226</v>
      </c>
      <c r="D182" s="6" t="s">
        <v>147</v>
      </c>
      <c r="E182" s="89">
        <v>1500</v>
      </c>
      <c r="F182" s="90"/>
      <c r="G182" s="90">
        <f t="shared" si="5"/>
        <v>0</v>
      </c>
      <c r="H182" s="88"/>
      <c r="I182" s="90">
        <f t="shared" si="4"/>
        <v>0</v>
      </c>
      <c r="J182" s="91"/>
    </row>
    <row r="183" spans="1:10" ht="41.4" x14ac:dyDescent="0.3">
      <c r="A183" s="74">
        <v>7</v>
      </c>
      <c r="B183" s="9" t="s">
        <v>432</v>
      </c>
      <c r="C183" s="5" t="s">
        <v>447</v>
      </c>
      <c r="D183" s="6" t="s">
        <v>147</v>
      </c>
      <c r="E183" s="89">
        <v>2000</v>
      </c>
      <c r="F183" s="90"/>
      <c r="G183" s="90">
        <f t="shared" si="5"/>
        <v>0</v>
      </c>
      <c r="H183" s="88"/>
      <c r="I183" s="90">
        <f t="shared" si="4"/>
        <v>0</v>
      </c>
      <c r="J183" s="91"/>
    </row>
    <row r="184" spans="1:10" ht="41.4" x14ac:dyDescent="0.3">
      <c r="A184" s="74">
        <v>8</v>
      </c>
      <c r="B184" s="9" t="s">
        <v>431</v>
      </c>
      <c r="C184" s="5" t="s">
        <v>429</v>
      </c>
      <c r="D184" s="6" t="s">
        <v>147</v>
      </c>
      <c r="E184" s="89">
        <v>1500</v>
      </c>
      <c r="F184" s="90"/>
      <c r="G184" s="90">
        <f t="shared" si="5"/>
        <v>0</v>
      </c>
      <c r="H184" s="88"/>
      <c r="I184" s="90">
        <f t="shared" si="4"/>
        <v>0</v>
      </c>
      <c r="J184" s="91"/>
    </row>
    <row r="185" spans="1:10" ht="41.4" x14ac:dyDescent="0.3">
      <c r="A185" s="74">
        <v>9</v>
      </c>
      <c r="B185" s="9" t="s">
        <v>430</v>
      </c>
      <c r="C185" s="5" t="s">
        <v>227</v>
      </c>
      <c r="D185" s="6" t="s">
        <v>147</v>
      </c>
      <c r="E185" s="89">
        <v>20000</v>
      </c>
      <c r="F185" s="90"/>
      <c r="G185" s="90">
        <f t="shared" si="5"/>
        <v>0</v>
      </c>
      <c r="H185" s="88"/>
      <c r="I185" s="90">
        <f t="shared" si="4"/>
        <v>0</v>
      </c>
      <c r="J185" s="91"/>
    </row>
    <row r="186" spans="1:10" ht="41.4" x14ac:dyDescent="0.3">
      <c r="A186" s="74">
        <v>10</v>
      </c>
      <c r="B186" s="9" t="s">
        <v>433</v>
      </c>
      <c r="C186" s="5" t="s">
        <v>228</v>
      </c>
      <c r="D186" s="6" t="s">
        <v>147</v>
      </c>
      <c r="E186" s="89">
        <v>8000</v>
      </c>
      <c r="F186" s="90"/>
      <c r="G186" s="90">
        <f t="shared" si="5"/>
        <v>0</v>
      </c>
      <c r="H186" s="88"/>
      <c r="I186" s="90">
        <f t="shared" si="4"/>
        <v>0</v>
      </c>
      <c r="J186" s="91"/>
    </row>
    <row r="187" spans="1:10" ht="55.2" x14ac:dyDescent="0.3">
      <c r="A187" s="74">
        <v>11</v>
      </c>
      <c r="B187" s="7" t="s">
        <v>446</v>
      </c>
      <c r="C187" s="7" t="s">
        <v>229</v>
      </c>
      <c r="D187" s="6" t="s">
        <v>147</v>
      </c>
      <c r="E187" s="89">
        <v>1000</v>
      </c>
      <c r="F187" s="90"/>
      <c r="G187" s="90">
        <f t="shared" si="5"/>
        <v>0</v>
      </c>
      <c r="H187" s="88"/>
      <c r="I187" s="90">
        <f t="shared" si="4"/>
        <v>0</v>
      </c>
      <c r="J187" s="91"/>
    </row>
    <row r="188" spans="1:10" ht="55.2" x14ac:dyDescent="0.3">
      <c r="A188" s="74">
        <v>12</v>
      </c>
      <c r="B188" s="7" t="s">
        <v>445</v>
      </c>
      <c r="C188" s="7" t="s">
        <v>230</v>
      </c>
      <c r="D188" s="6" t="s">
        <v>147</v>
      </c>
      <c r="E188" s="89">
        <v>2000</v>
      </c>
      <c r="F188" s="90"/>
      <c r="G188" s="90">
        <f t="shared" si="5"/>
        <v>0</v>
      </c>
      <c r="H188" s="88"/>
      <c r="I188" s="90">
        <f t="shared" si="4"/>
        <v>0</v>
      </c>
      <c r="J188" s="91"/>
    </row>
    <row r="189" spans="1:10" ht="55.2" x14ac:dyDescent="0.3">
      <c r="A189" s="74">
        <v>13</v>
      </c>
      <c r="B189" s="7" t="s">
        <v>444</v>
      </c>
      <c r="C189" s="7" t="s">
        <v>439</v>
      </c>
      <c r="D189" s="6" t="s">
        <v>147</v>
      </c>
      <c r="E189" s="89">
        <v>5000</v>
      </c>
      <c r="F189" s="90"/>
      <c r="G189" s="90">
        <f t="shared" si="5"/>
        <v>0</v>
      </c>
      <c r="H189" s="88"/>
      <c r="I189" s="90">
        <f t="shared" si="4"/>
        <v>0</v>
      </c>
      <c r="J189" s="91"/>
    </row>
    <row r="190" spans="1:10" ht="55.2" x14ac:dyDescent="0.3">
      <c r="A190" s="74">
        <v>14</v>
      </c>
      <c r="B190" s="7" t="s">
        <v>443</v>
      </c>
      <c r="C190" s="7" t="s">
        <v>231</v>
      </c>
      <c r="D190" s="6" t="s">
        <v>147</v>
      </c>
      <c r="E190" s="89">
        <v>2000</v>
      </c>
      <c r="F190" s="90"/>
      <c r="G190" s="90">
        <f t="shared" si="5"/>
        <v>0</v>
      </c>
      <c r="H190" s="88"/>
      <c r="I190" s="90">
        <f t="shared" si="4"/>
        <v>0</v>
      </c>
      <c r="J190" s="91"/>
    </row>
    <row r="191" spans="1:10" ht="55.2" x14ac:dyDescent="0.3">
      <c r="A191" s="74">
        <v>15</v>
      </c>
      <c r="B191" s="7" t="s">
        <v>442</v>
      </c>
      <c r="C191" s="7" t="s">
        <v>427</v>
      </c>
      <c r="D191" s="6" t="s">
        <v>147</v>
      </c>
      <c r="E191" s="89">
        <v>2000</v>
      </c>
      <c r="F191" s="90"/>
      <c r="G191" s="90">
        <f t="shared" si="5"/>
        <v>0</v>
      </c>
      <c r="H191" s="88"/>
      <c r="I191" s="90">
        <f t="shared" si="4"/>
        <v>0</v>
      </c>
      <c r="J191" s="91"/>
    </row>
    <row r="192" spans="1:10" ht="55.2" x14ac:dyDescent="0.3">
      <c r="A192" s="74">
        <v>16</v>
      </c>
      <c r="B192" s="7" t="s">
        <v>441</v>
      </c>
      <c r="C192" s="7" t="s">
        <v>232</v>
      </c>
      <c r="D192" s="6" t="s">
        <v>147</v>
      </c>
      <c r="E192" s="89">
        <v>5000</v>
      </c>
      <c r="F192" s="90"/>
      <c r="G192" s="90">
        <f t="shared" si="5"/>
        <v>0</v>
      </c>
      <c r="H192" s="88"/>
      <c r="I192" s="90">
        <f t="shared" si="4"/>
        <v>0</v>
      </c>
      <c r="J192" s="91"/>
    </row>
    <row r="193" spans="1:10" ht="55.2" x14ac:dyDescent="0.3">
      <c r="A193" s="74">
        <v>17</v>
      </c>
      <c r="B193" s="7" t="s">
        <v>440</v>
      </c>
      <c r="C193" s="7" t="s">
        <v>233</v>
      </c>
      <c r="D193" s="6" t="s">
        <v>147</v>
      </c>
      <c r="E193" s="89">
        <v>5000</v>
      </c>
      <c r="F193" s="90"/>
      <c r="G193" s="90">
        <f t="shared" si="5"/>
        <v>0</v>
      </c>
      <c r="H193" s="88"/>
      <c r="I193" s="90">
        <f t="shared" si="4"/>
        <v>0</v>
      </c>
      <c r="J193" s="91"/>
    </row>
    <row r="194" spans="1:10" ht="55.2" x14ac:dyDescent="0.3">
      <c r="A194" s="74">
        <v>18</v>
      </c>
      <c r="B194" s="5" t="s">
        <v>448</v>
      </c>
      <c r="C194" s="5" t="s">
        <v>458</v>
      </c>
      <c r="D194" s="6" t="s">
        <v>147</v>
      </c>
      <c r="E194" s="89">
        <v>1500</v>
      </c>
      <c r="F194" s="90"/>
      <c r="G194" s="90">
        <f t="shared" si="5"/>
        <v>0</v>
      </c>
      <c r="H194" s="88"/>
      <c r="I194" s="90">
        <f t="shared" si="4"/>
        <v>0</v>
      </c>
      <c r="J194" s="91"/>
    </row>
    <row r="195" spans="1:10" ht="41.4" x14ac:dyDescent="0.3">
      <c r="A195" s="74">
        <v>19</v>
      </c>
      <c r="B195" s="5" t="s">
        <v>457</v>
      </c>
      <c r="C195" s="5" t="s">
        <v>463</v>
      </c>
      <c r="D195" s="6" t="s">
        <v>147</v>
      </c>
      <c r="E195" s="89">
        <v>6500</v>
      </c>
      <c r="F195" s="90"/>
      <c r="G195" s="90">
        <f t="shared" si="5"/>
        <v>0</v>
      </c>
      <c r="H195" s="88"/>
      <c r="I195" s="90">
        <f t="shared" si="4"/>
        <v>0</v>
      </c>
      <c r="J195" s="91"/>
    </row>
    <row r="196" spans="1:10" s="114" customFormat="1" ht="15.6" x14ac:dyDescent="0.3">
      <c r="A196" s="94" t="s">
        <v>592</v>
      </c>
      <c r="B196" s="95"/>
      <c r="C196" s="95"/>
      <c r="D196" s="95"/>
      <c r="E196" s="95"/>
      <c r="F196" s="96"/>
      <c r="G196" s="110">
        <f>SUM(G177:G195)</f>
        <v>0</v>
      </c>
      <c r="H196" s="111" t="s">
        <v>594</v>
      </c>
      <c r="I196" s="110">
        <f>SUM(I177:I195)</f>
        <v>0</v>
      </c>
      <c r="J196" s="113"/>
    </row>
    <row r="197" spans="1:10" s="114" customFormat="1" ht="15.6" x14ac:dyDescent="0.3">
      <c r="A197" s="94" t="s">
        <v>593</v>
      </c>
      <c r="B197" s="95"/>
      <c r="C197" s="95"/>
      <c r="D197" s="95"/>
      <c r="E197" s="95"/>
      <c r="F197" s="96"/>
      <c r="G197" s="110">
        <f>G196*130%</f>
        <v>0</v>
      </c>
      <c r="H197" s="111" t="s">
        <v>594</v>
      </c>
      <c r="I197" s="110">
        <f>I196*130%</f>
        <v>0</v>
      </c>
      <c r="J197" s="113"/>
    </row>
    <row r="198" spans="1:10" ht="27.6" customHeight="1" x14ac:dyDescent="0.3">
      <c r="A198" s="99" t="s">
        <v>497</v>
      </c>
      <c r="B198" s="100"/>
      <c r="C198" s="100"/>
      <c r="D198" s="100"/>
      <c r="E198" s="100"/>
      <c r="F198" s="100"/>
      <c r="G198" s="100"/>
      <c r="H198" s="100"/>
      <c r="I198" s="100"/>
      <c r="J198" s="101"/>
    </row>
    <row r="199" spans="1:10" ht="82.8" x14ac:dyDescent="0.3">
      <c r="A199" s="78">
        <v>1</v>
      </c>
      <c r="B199" s="25" t="s">
        <v>453</v>
      </c>
      <c r="C199" s="48" t="s">
        <v>455</v>
      </c>
      <c r="D199" s="66" t="s">
        <v>144</v>
      </c>
      <c r="E199" s="89">
        <v>150</v>
      </c>
      <c r="F199" s="90"/>
      <c r="G199" s="90">
        <f t="shared" si="5"/>
        <v>0</v>
      </c>
      <c r="H199" s="88"/>
      <c r="I199" s="90">
        <f t="shared" si="4"/>
        <v>0</v>
      </c>
      <c r="J199" s="91"/>
    </row>
    <row r="200" spans="1:10" ht="69" x14ac:dyDescent="0.3">
      <c r="A200" s="78">
        <v>2</v>
      </c>
      <c r="B200" s="25" t="s">
        <v>454</v>
      </c>
      <c r="C200" s="48" t="s">
        <v>456</v>
      </c>
      <c r="D200" s="66" t="s">
        <v>144</v>
      </c>
      <c r="E200" s="89">
        <v>100</v>
      </c>
      <c r="F200" s="90"/>
      <c r="G200" s="90">
        <f t="shared" si="5"/>
        <v>0</v>
      </c>
      <c r="H200" s="88"/>
      <c r="I200" s="90">
        <f t="shared" si="4"/>
        <v>0</v>
      </c>
      <c r="J200" s="91"/>
    </row>
    <row r="201" spans="1:10" s="114" customFormat="1" ht="15.6" x14ac:dyDescent="0.3">
      <c r="A201" s="94" t="s">
        <v>592</v>
      </c>
      <c r="B201" s="95"/>
      <c r="C201" s="95"/>
      <c r="D201" s="95"/>
      <c r="E201" s="95"/>
      <c r="F201" s="96"/>
      <c r="G201" s="110">
        <f>SUM(G199:G200)</f>
        <v>0</v>
      </c>
      <c r="H201" s="111" t="s">
        <v>594</v>
      </c>
      <c r="I201" s="110">
        <f>SUM(I199:I200)</f>
        <v>0</v>
      </c>
      <c r="J201" s="113"/>
    </row>
    <row r="202" spans="1:10" s="114" customFormat="1" ht="15.6" x14ac:dyDescent="0.3">
      <c r="A202" s="94" t="s">
        <v>593</v>
      </c>
      <c r="B202" s="95"/>
      <c r="C202" s="95"/>
      <c r="D202" s="95"/>
      <c r="E202" s="95"/>
      <c r="F202" s="96"/>
      <c r="G202" s="110">
        <f>G201*130%</f>
        <v>0</v>
      </c>
      <c r="H202" s="111" t="s">
        <v>594</v>
      </c>
      <c r="I202" s="110">
        <f>I201*130%</f>
        <v>0</v>
      </c>
      <c r="J202" s="113"/>
    </row>
    <row r="203" spans="1:10" ht="36.6" customHeight="1" x14ac:dyDescent="0.3">
      <c r="A203" s="125" t="s">
        <v>496</v>
      </c>
      <c r="B203" s="126"/>
      <c r="C203" s="126"/>
      <c r="D203" s="126"/>
      <c r="E203" s="126"/>
      <c r="F203" s="126"/>
      <c r="G203" s="126"/>
      <c r="H203" s="126"/>
      <c r="I203" s="126"/>
      <c r="J203" s="127"/>
    </row>
    <row r="204" spans="1:10" ht="55.2" x14ac:dyDescent="0.3">
      <c r="A204" s="78">
        <v>1</v>
      </c>
      <c r="B204" s="24" t="s">
        <v>452</v>
      </c>
      <c r="C204" s="24" t="s">
        <v>234</v>
      </c>
      <c r="D204" s="14" t="s">
        <v>144</v>
      </c>
      <c r="E204" s="89">
        <v>600</v>
      </c>
      <c r="F204" s="90"/>
      <c r="G204" s="90">
        <f t="shared" si="5"/>
        <v>0</v>
      </c>
      <c r="H204" s="88"/>
      <c r="I204" s="90">
        <f t="shared" si="4"/>
        <v>0</v>
      </c>
      <c r="J204" s="91"/>
    </row>
    <row r="205" spans="1:10" s="114" customFormat="1" ht="15.6" x14ac:dyDescent="0.3">
      <c r="A205" s="94" t="s">
        <v>592</v>
      </c>
      <c r="B205" s="95"/>
      <c r="C205" s="95"/>
      <c r="D205" s="95"/>
      <c r="E205" s="95"/>
      <c r="F205" s="96"/>
      <c r="G205" s="110">
        <f>G204</f>
        <v>0</v>
      </c>
      <c r="H205" s="111" t="s">
        <v>594</v>
      </c>
      <c r="I205" s="110">
        <f>I204</f>
        <v>0</v>
      </c>
      <c r="J205" s="113"/>
    </row>
    <row r="206" spans="1:10" s="114" customFormat="1" ht="15.6" x14ac:dyDescent="0.3">
      <c r="A206" s="94" t="s">
        <v>593</v>
      </c>
      <c r="B206" s="95"/>
      <c r="C206" s="95"/>
      <c r="D206" s="95"/>
      <c r="E206" s="95"/>
      <c r="F206" s="96"/>
      <c r="G206" s="110">
        <f>G205*130%</f>
        <v>0</v>
      </c>
      <c r="H206" s="111" t="s">
        <v>594</v>
      </c>
      <c r="I206" s="110">
        <f>I205*130%</f>
        <v>0</v>
      </c>
      <c r="J206" s="113"/>
    </row>
    <row r="207" spans="1:10" ht="28.2" customHeight="1" x14ac:dyDescent="0.3">
      <c r="A207" s="125" t="s">
        <v>495</v>
      </c>
      <c r="B207" s="126"/>
      <c r="C207" s="126"/>
      <c r="D207" s="126"/>
      <c r="E207" s="126"/>
      <c r="F207" s="126"/>
      <c r="G207" s="126"/>
      <c r="H207" s="126"/>
      <c r="I207" s="126"/>
      <c r="J207" s="127"/>
    </row>
    <row r="208" spans="1:10" ht="124.2" x14ac:dyDescent="0.3">
      <c r="A208" s="77">
        <v>1</v>
      </c>
      <c r="B208" s="11" t="s">
        <v>314</v>
      </c>
      <c r="C208" s="67" t="s">
        <v>315</v>
      </c>
      <c r="D208" s="54" t="s">
        <v>91</v>
      </c>
      <c r="E208" s="89">
        <v>1005</v>
      </c>
      <c r="F208" s="90"/>
      <c r="G208" s="90">
        <f t="shared" si="5"/>
        <v>0</v>
      </c>
      <c r="H208" s="88"/>
      <c r="I208" s="90">
        <f t="shared" si="4"/>
        <v>0</v>
      </c>
      <c r="J208" s="91"/>
    </row>
    <row r="209" spans="1:10" ht="165.6" x14ac:dyDescent="0.3">
      <c r="A209" s="77">
        <v>2</v>
      </c>
      <c r="B209" s="11" t="s">
        <v>316</v>
      </c>
      <c r="C209" s="68" t="s">
        <v>317</v>
      </c>
      <c r="D209" s="54" t="s">
        <v>91</v>
      </c>
      <c r="E209" s="89">
        <v>525</v>
      </c>
      <c r="F209" s="90"/>
      <c r="G209" s="90">
        <f t="shared" si="5"/>
        <v>0</v>
      </c>
      <c r="H209" s="88"/>
      <c r="I209" s="90">
        <f t="shared" si="4"/>
        <v>0</v>
      </c>
      <c r="J209" s="91"/>
    </row>
    <row r="210" spans="1:10" s="114" customFormat="1" ht="15.6" x14ac:dyDescent="0.3">
      <c r="A210" s="94" t="s">
        <v>592</v>
      </c>
      <c r="B210" s="95"/>
      <c r="C210" s="95"/>
      <c r="D210" s="95"/>
      <c r="E210" s="95"/>
      <c r="F210" s="96"/>
      <c r="G210" s="110">
        <f>SUM(G208:G209)</f>
        <v>0</v>
      </c>
      <c r="H210" s="111" t="s">
        <v>594</v>
      </c>
      <c r="I210" s="110">
        <f>SUM(I208:I209)</f>
        <v>0</v>
      </c>
      <c r="J210" s="113"/>
    </row>
    <row r="211" spans="1:10" s="114" customFormat="1" ht="15.6" x14ac:dyDescent="0.3">
      <c r="A211" s="94" t="s">
        <v>593</v>
      </c>
      <c r="B211" s="95"/>
      <c r="C211" s="95"/>
      <c r="D211" s="95"/>
      <c r="E211" s="95"/>
      <c r="F211" s="96"/>
      <c r="G211" s="110">
        <f>G210*130%</f>
        <v>0</v>
      </c>
      <c r="H211" s="111" t="s">
        <v>594</v>
      </c>
      <c r="I211" s="110">
        <f>I210*130%</f>
        <v>0</v>
      </c>
      <c r="J211" s="113"/>
    </row>
    <row r="212" spans="1:10" ht="27.6" customHeight="1" x14ac:dyDescent="0.3">
      <c r="A212" s="118" t="s">
        <v>494</v>
      </c>
      <c r="B212" s="119"/>
      <c r="C212" s="119"/>
      <c r="D212" s="119"/>
      <c r="E212" s="119"/>
      <c r="F212" s="119"/>
      <c r="G212" s="119"/>
      <c r="H212" s="119"/>
      <c r="I212" s="119"/>
      <c r="J212" s="120"/>
    </row>
    <row r="213" spans="1:10" ht="41.4" x14ac:dyDescent="0.3">
      <c r="A213" s="77">
        <v>1</v>
      </c>
      <c r="B213" s="5" t="s">
        <v>451</v>
      </c>
      <c r="C213" s="5" t="s">
        <v>450</v>
      </c>
      <c r="D213" s="15" t="s">
        <v>144</v>
      </c>
      <c r="E213" s="89">
        <v>500</v>
      </c>
      <c r="F213" s="90"/>
      <c r="G213" s="90">
        <f t="shared" si="5"/>
        <v>0</v>
      </c>
      <c r="H213" s="88"/>
      <c r="I213" s="90">
        <f t="shared" si="4"/>
        <v>0</v>
      </c>
      <c r="J213" s="91"/>
    </row>
    <row r="214" spans="1:10" ht="15.6" x14ac:dyDescent="0.3">
      <c r="A214" s="94" t="s">
        <v>592</v>
      </c>
      <c r="B214" s="95"/>
      <c r="C214" s="95"/>
      <c r="D214" s="95"/>
      <c r="E214" s="95"/>
      <c r="F214" s="96"/>
      <c r="G214" s="110">
        <f>G213</f>
        <v>0</v>
      </c>
      <c r="H214" s="111" t="s">
        <v>594</v>
      </c>
      <c r="I214" s="110">
        <f>I213</f>
        <v>0</v>
      </c>
      <c r="J214" s="113"/>
    </row>
    <row r="215" spans="1:10" ht="15.6" x14ac:dyDescent="0.3">
      <c r="A215" s="94" t="s">
        <v>593</v>
      </c>
      <c r="B215" s="95"/>
      <c r="C215" s="95"/>
      <c r="D215" s="95"/>
      <c r="E215" s="95"/>
      <c r="F215" s="96"/>
      <c r="G215" s="110">
        <f>G214*130%</f>
        <v>0</v>
      </c>
      <c r="H215" s="111" t="s">
        <v>594</v>
      </c>
      <c r="I215" s="110">
        <f>I214*130%</f>
        <v>0</v>
      </c>
      <c r="J215" s="113"/>
    </row>
    <row r="216" spans="1:10" ht="30" customHeight="1" x14ac:dyDescent="0.3">
      <c r="A216" s="118" t="s">
        <v>493</v>
      </c>
      <c r="B216" s="119"/>
      <c r="C216" s="119"/>
      <c r="D216" s="119"/>
      <c r="E216" s="119"/>
      <c r="F216" s="119"/>
      <c r="G216" s="119"/>
      <c r="H216" s="119"/>
      <c r="I216" s="119"/>
      <c r="J216" s="120"/>
    </row>
    <row r="217" spans="1:10" x14ac:dyDescent="0.3">
      <c r="A217" s="128">
        <v>1</v>
      </c>
      <c r="B217" s="50" t="s">
        <v>99</v>
      </c>
      <c r="C217" s="50" t="s">
        <v>100</v>
      </c>
      <c r="D217" s="54" t="s">
        <v>4</v>
      </c>
      <c r="E217" s="89">
        <v>500</v>
      </c>
      <c r="F217" s="90"/>
      <c r="G217" s="90">
        <f t="shared" si="5"/>
        <v>0</v>
      </c>
      <c r="H217" s="88"/>
      <c r="I217" s="90">
        <f t="shared" si="4"/>
        <v>0</v>
      </c>
      <c r="J217" s="91"/>
    </row>
    <row r="218" spans="1:10" ht="41.4" x14ac:dyDescent="0.3">
      <c r="A218" s="128">
        <v>2</v>
      </c>
      <c r="B218" s="55" t="s">
        <v>7</v>
      </c>
      <c r="C218" s="55" t="s">
        <v>108</v>
      </c>
      <c r="D218" s="54" t="s">
        <v>4</v>
      </c>
      <c r="E218" s="89">
        <v>800</v>
      </c>
      <c r="F218" s="90"/>
      <c r="G218" s="90">
        <f t="shared" si="5"/>
        <v>0</v>
      </c>
      <c r="H218" s="88"/>
      <c r="I218" s="90">
        <f t="shared" si="4"/>
        <v>0</v>
      </c>
      <c r="J218" s="91"/>
    </row>
    <row r="219" spans="1:10" ht="41.4" x14ac:dyDescent="0.3">
      <c r="A219" s="128">
        <v>3</v>
      </c>
      <c r="B219" s="50" t="s">
        <v>59</v>
      </c>
      <c r="C219" s="50" t="s">
        <v>507</v>
      </c>
      <c r="D219" s="54" t="s">
        <v>4</v>
      </c>
      <c r="E219" s="89">
        <v>500</v>
      </c>
      <c r="F219" s="90"/>
      <c r="G219" s="90">
        <f t="shared" si="5"/>
        <v>0</v>
      </c>
      <c r="H219" s="88"/>
      <c r="I219" s="90">
        <f t="shared" si="4"/>
        <v>0</v>
      </c>
      <c r="J219" s="91"/>
    </row>
    <row r="220" spans="1:10" ht="27.6" x14ac:dyDescent="0.3">
      <c r="A220" s="128">
        <v>4</v>
      </c>
      <c r="B220" s="44" t="s">
        <v>262</v>
      </c>
      <c r="C220" s="44" t="s">
        <v>508</v>
      </c>
      <c r="D220" s="8" t="s">
        <v>4</v>
      </c>
      <c r="E220" s="89">
        <v>1200</v>
      </c>
      <c r="F220" s="90"/>
      <c r="G220" s="90">
        <f t="shared" si="5"/>
        <v>0</v>
      </c>
      <c r="H220" s="88"/>
      <c r="I220" s="90">
        <f t="shared" si="4"/>
        <v>0</v>
      </c>
      <c r="J220" s="91"/>
    </row>
    <row r="221" spans="1:10" ht="27.6" x14ac:dyDescent="0.3">
      <c r="A221" s="128">
        <v>5</v>
      </c>
      <c r="B221" s="44" t="s">
        <v>263</v>
      </c>
      <c r="C221" s="44" t="s">
        <v>321</v>
      </c>
      <c r="D221" s="8" t="s">
        <v>4</v>
      </c>
      <c r="E221" s="89">
        <v>1000</v>
      </c>
      <c r="F221" s="90"/>
      <c r="G221" s="90">
        <f t="shared" si="5"/>
        <v>0</v>
      </c>
      <c r="H221" s="88"/>
      <c r="I221" s="90">
        <f t="shared" si="4"/>
        <v>0</v>
      </c>
      <c r="J221" s="91"/>
    </row>
    <row r="222" spans="1:10" ht="41.4" x14ac:dyDescent="0.3">
      <c r="A222" s="4">
        <v>6</v>
      </c>
      <c r="B222" s="44" t="s">
        <v>509</v>
      </c>
      <c r="C222" s="51" t="s">
        <v>510</v>
      </c>
      <c r="D222" s="34" t="s">
        <v>4</v>
      </c>
      <c r="E222" s="89">
        <v>100</v>
      </c>
      <c r="F222" s="90"/>
      <c r="G222" s="90">
        <f t="shared" si="5"/>
        <v>0</v>
      </c>
      <c r="H222" s="88"/>
      <c r="I222" s="90">
        <f t="shared" si="4"/>
        <v>0</v>
      </c>
      <c r="J222" s="91"/>
    </row>
    <row r="223" spans="1:10" ht="41.4" x14ac:dyDescent="0.3">
      <c r="A223" s="4">
        <v>7</v>
      </c>
      <c r="B223" s="44" t="s">
        <v>258</v>
      </c>
      <c r="C223" s="19" t="s">
        <v>511</v>
      </c>
      <c r="D223" s="34" t="s">
        <v>4</v>
      </c>
      <c r="E223" s="89">
        <v>63</v>
      </c>
      <c r="F223" s="90"/>
      <c r="G223" s="90">
        <f t="shared" si="5"/>
        <v>0</v>
      </c>
      <c r="H223" s="88"/>
      <c r="I223" s="90">
        <f t="shared" si="4"/>
        <v>0</v>
      </c>
      <c r="J223" s="91"/>
    </row>
    <row r="224" spans="1:10" x14ac:dyDescent="0.3">
      <c r="A224" s="4">
        <v>8</v>
      </c>
      <c r="B224" s="44" t="s">
        <v>259</v>
      </c>
      <c r="C224" s="69" t="s">
        <v>512</v>
      </c>
      <c r="D224" s="70" t="s">
        <v>4</v>
      </c>
      <c r="E224" s="89">
        <v>260</v>
      </c>
      <c r="F224" s="90"/>
      <c r="G224" s="90">
        <f t="shared" si="5"/>
        <v>0</v>
      </c>
      <c r="H224" s="88"/>
      <c r="I224" s="90">
        <f t="shared" si="4"/>
        <v>0</v>
      </c>
      <c r="J224" s="91"/>
    </row>
    <row r="225" spans="1:10" ht="82.8" x14ac:dyDescent="0.3">
      <c r="A225" s="4">
        <v>9</v>
      </c>
      <c r="B225" s="44" t="s">
        <v>513</v>
      </c>
      <c r="C225" s="44" t="s">
        <v>514</v>
      </c>
      <c r="D225" s="34" t="s">
        <v>4</v>
      </c>
      <c r="E225" s="89">
        <v>180</v>
      </c>
      <c r="F225" s="90"/>
      <c r="G225" s="90">
        <f t="shared" si="5"/>
        <v>0</v>
      </c>
      <c r="H225" s="88"/>
      <c r="I225" s="90">
        <f t="shared" si="4"/>
        <v>0</v>
      </c>
      <c r="J225" s="91"/>
    </row>
    <row r="226" spans="1:10" ht="41.4" x14ac:dyDescent="0.3">
      <c r="A226" s="4">
        <v>10</v>
      </c>
      <c r="B226" s="44" t="s">
        <v>515</v>
      </c>
      <c r="C226" s="51" t="s">
        <v>516</v>
      </c>
      <c r="D226" s="34" t="s">
        <v>4</v>
      </c>
      <c r="E226" s="89">
        <v>20</v>
      </c>
      <c r="F226" s="90"/>
      <c r="G226" s="90">
        <f t="shared" si="5"/>
        <v>0</v>
      </c>
      <c r="H226" s="88"/>
      <c r="I226" s="90">
        <f t="shared" si="4"/>
        <v>0</v>
      </c>
      <c r="J226" s="91"/>
    </row>
    <row r="227" spans="1:10" ht="30" x14ac:dyDescent="0.3">
      <c r="A227" s="4">
        <v>11</v>
      </c>
      <c r="B227" s="44" t="s">
        <v>250</v>
      </c>
      <c r="C227" s="52" t="s">
        <v>517</v>
      </c>
      <c r="D227" s="34" t="s">
        <v>4</v>
      </c>
      <c r="E227" s="89">
        <v>45</v>
      </c>
      <c r="F227" s="90"/>
      <c r="G227" s="90">
        <f t="shared" si="5"/>
        <v>0</v>
      </c>
      <c r="H227" s="88"/>
      <c r="I227" s="90">
        <f t="shared" si="4"/>
        <v>0</v>
      </c>
      <c r="J227" s="91"/>
    </row>
    <row r="228" spans="1:10" ht="27.6" x14ac:dyDescent="0.3">
      <c r="A228" s="4">
        <v>12</v>
      </c>
      <c r="B228" s="44" t="s">
        <v>518</v>
      </c>
      <c r="C228" s="19" t="s">
        <v>519</v>
      </c>
      <c r="D228" s="8" t="s">
        <v>4</v>
      </c>
      <c r="E228" s="89">
        <v>120</v>
      </c>
      <c r="F228" s="90"/>
      <c r="G228" s="90">
        <f t="shared" si="5"/>
        <v>0</v>
      </c>
      <c r="H228" s="88"/>
      <c r="I228" s="90">
        <f t="shared" si="4"/>
        <v>0</v>
      </c>
      <c r="J228" s="91"/>
    </row>
    <row r="229" spans="1:10" ht="27.6" x14ac:dyDescent="0.3">
      <c r="A229" s="4">
        <v>13</v>
      </c>
      <c r="B229" s="44" t="s">
        <v>520</v>
      </c>
      <c r="C229" s="19" t="s">
        <v>519</v>
      </c>
      <c r="D229" s="8" t="s">
        <v>4</v>
      </c>
      <c r="E229" s="89">
        <v>690</v>
      </c>
      <c r="F229" s="90"/>
      <c r="G229" s="90">
        <f t="shared" si="5"/>
        <v>0</v>
      </c>
      <c r="H229" s="88"/>
      <c r="I229" s="90">
        <f t="shared" si="4"/>
        <v>0</v>
      </c>
      <c r="J229" s="91"/>
    </row>
    <row r="230" spans="1:10" x14ac:dyDescent="0.3">
      <c r="A230" s="4">
        <v>14</v>
      </c>
      <c r="B230" s="44" t="s">
        <v>521</v>
      </c>
      <c r="C230" s="44" t="s">
        <v>522</v>
      </c>
      <c r="D230" s="8" t="s">
        <v>4</v>
      </c>
      <c r="E230" s="89">
        <v>100</v>
      </c>
      <c r="F230" s="90"/>
      <c r="G230" s="90">
        <f t="shared" si="5"/>
        <v>0</v>
      </c>
      <c r="H230" s="88"/>
      <c r="I230" s="90">
        <f t="shared" si="4"/>
        <v>0</v>
      </c>
      <c r="J230" s="91"/>
    </row>
    <row r="231" spans="1:10" x14ac:dyDescent="0.3">
      <c r="A231" s="4">
        <v>15</v>
      </c>
      <c r="B231" s="44" t="s">
        <v>523</v>
      </c>
      <c r="C231" s="44" t="s">
        <v>524</v>
      </c>
      <c r="D231" s="8" t="s">
        <v>4</v>
      </c>
      <c r="E231" s="89">
        <v>220</v>
      </c>
      <c r="F231" s="90"/>
      <c r="G231" s="90">
        <f t="shared" si="5"/>
        <v>0</v>
      </c>
      <c r="H231" s="88"/>
      <c r="I231" s="90">
        <f t="shared" si="4"/>
        <v>0</v>
      </c>
      <c r="J231" s="91"/>
    </row>
    <row r="232" spans="1:10" x14ac:dyDescent="0.3">
      <c r="A232" s="4">
        <v>16</v>
      </c>
      <c r="B232" s="44" t="s">
        <v>256</v>
      </c>
      <c r="C232" s="44" t="s">
        <v>525</v>
      </c>
      <c r="D232" s="34" t="s">
        <v>4</v>
      </c>
      <c r="E232" s="89">
        <v>120</v>
      </c>
      <c r="F232" s="90"/>
      <c r="G232" s="90">
        <f t="shared" si="5"/>
        <v>0</v>
      </c>
      <c r="H232" s="88"/>
      <c r="I232" s="90">
        <f t="shared" si="4"/>
        <v>0</v>
      </c>
      <c r="J232" s="91"/>
    </row>
    <row r="233" spans="1:10" x14ac:dyDescent="0.3">
      <c r="A233" s="4">
        <v>17</v>
      </c>
      <c r="B233" s="44" t="s">
        <v>257</v>
      </c>
      <c r="C233" s="44" t="s">
        <v>526</v>
      </c>
      <c r="D233" s="34" t="s">
        <v>4</v>
      </c>
      <c r="E233" s="89">
        <v>75</v>
      </c>
      <c r="F233" s="90"/>
      <c r="G233" s="90">
        <f t="shared" si="5"/>
        <v>0</v>
      </c>
      <c r="H233" s="88"/>
      <c r="I233" s="90">
        <f t="shared" si="4"/>
        <v>0</v>
      </c>
      <c r="J233" s="91"/>
    </row>
    <row r="234" spans="1:10" x14ac:dyDescent="0.3">
      <c r="A234" s="4">
        <v>18</v>
      </c>
      <c r="B234" s="44" t="s">
        <v>255</v>
      </c>
      <c r="C234" s="44" t="s">
        <v>527</v>
      </c>
      <c r="D234" s="34" t="s">
        <v>4</v>
      </c>
      <c r="E234" s="89">
        <v>100</v>
      </c>
      <c r="F234" s="90"/>
      <c r="G234" s="90">
        <f t="shared" si="5"/>
        <v>0</v>
      </c>
      <c r="H234" s="88"/>
      <c r="I234" s="90">
        <f t="shared" si="4"/>
        <v>0</v>
      </c>
      <c r="J234" s="91"/>
    </row>
    <row r="235" spans="1:10" ht="41.4" x14ac:dyDescent="0.3">
      <c r="A235" s="4">
        <v>19</v>
      </c>
      <c r="B235" s="44" t="s">
        <v>528</v>
      </c>
      <c r="C235" s="19" t="s">
        <v>529</v>
      </c>
      <c r="D235" s="34" t="s">
        <v>4</v>
      </c>
      <c r="E235" s="89">
        <v>50</v>
      </c>
      <c r="F235" s="90"/>
      <c r="G235" s="90">
        <f t="shared" si="5"/>
        <v>0</v>
      </c>
      <c r="H235" s="88"/>
      <c r="I235" s="90">
        <f t="shared" si="4"/>
        <v>0</v>
      </c>
      <c r="J235" s="91"/>
    </row>
    <row r="236" spans="1:10" ht="41.4" x14ac:dyDescent="0.3">
      <c r="A236" s="4">
        <v>20</v>
      </c>
      <c r="B236" s="44" t="s">
        <v>530</v>
      </c>
      <c r="C236" s="19" t="s">
        <v>529</v>
      </c>
      <c r="D236" s="34" t="s">
        <v>4</v>
      </c>
      <c r="E236" s="89">
        <v>50</v>
      </c>
      <c r="F236" s="90"/>
      <c r="G236" s="90">
        <f t="shared" si="5"/>
        <v>0</v>
      </c>
      <c r="H236" s="88"/>
      <c r="I236" s="90">
        <f t="shared" si="4"/>
        <v>0</v>
      </c>
      <c r="J236" s="91"/>
    </row>
    <row r="237" spans="1:10" ht="27.6" x14ac:dyDescent="0.3">
      <c r="A237" s="4">
        <v>21</v>
      </c>
      <c r="B237" s="44" t="s">
        <v>249</v>
      </c>
      <c r="C237" s="49" t="s">
        <v>531</v>
      </c>
      <c r="D237" s="34" t="s">
        <v>4</v>
      </c>
      <c r="E237" s="89">
        <v>50</v>
      </c>
      <c r="F237" s="90"/>
      <c r="G237" s="90">
        <f t="shared" si="5"/>
        <v>0</v>
      </c>
      <c r="H237" s="88"/>
      <c r="I237" s="90">
        <f t="shared" si="4"/>
        <v>0</v>
      </c>
      <c r="J237" s="91"/>
    </row>
    <row r="238" spans="1:10" ht="55.2" x14ac:dyDescent="0.3">
      <c r="A238" s="4">
        <v>22</v>
      </c>
      <c r="B238" s="44" t="s">
        <v>251</v>
      </c>
      <c r="C238" s="44" t="s">
        <v>532</v>
      </c>
      <c r="D238" s="34" t="s">
        <v>4</v>
      </c>
      <c r="E238" s="89">
        <v>100</v>
      </c>
      <c r="F238" s="90"/>
      <c r="G238" s="90">
        <f t="shared" si="5"/>
        <v>0</v>
      </c>
      <c r="H238" s="88"/>
      <c r="I238" s="90">
        <f t="shared" si="4"/>
        <v>0</v>
      </c>
      <c r="J238" s="91"/>
    </row>
    <row r="239" spans="1:10" ht="41.4" x14ac:dyDescent="0.3">
      <c r="A239" s="4">
        <v>23</v>
      </c>
      <c r="B239" s="44" t="s">
        <v>268</v>
      </c>
      <c r="C239" s="44" t="s">
        <v>533</v>
      </c>
      <c r="D239" s="34" t="s">
        <v>4</v>
      </c>
      <c r="E239" s="89">
        <v>1900</v>
      </c>
      <c r="F239" s="90"/>
      <c r="G239" s="90">
        <f t="shared" si="5"/>
        <v>0</v>
      </c>
      <c r="H239" s="88"/>
      <c r="I239" s="90">
        <f t="shared" si="4"/>
        <v>0</v>
      </c>
      <c r="J239" s="91"/>
    </row>
    <row r="240" spans="1:10" ht="27.6" x14ac:dyDescent="0.3">
      <c r="A240" s="4">
        <v>24</v>
      </c>
      <c r="B240" s="44" t="s">
        <v>252</v>
      </c>
      <c r="C240" s="44" t="s">
        <v>534</v>
      </c>
      <c r="D240" s="34" t="s">
        <v>4</v>
      </c>
      <c r="E240" s="89">
        <v>250</v>
      </c>
      <c r="F240" s="90"/>
      <c r="G240" s="90">
        <f t="shared" si="5"/>
        <v>0</v>
      </c>
      <c r="H240" s="88"/>
      <c r="I240" s="90">
        <f t="shared" si="4"/>
        <v>0</v>
      </c>
      <c r="J240" s="91"/>
    </row>
    <row r="241" spans="1:10" ht="27.6" x14ac:dyDescent="0.3">
      <c r="A241" s="4">
        <v>25</v>
      </c>
      <c r="B241" s="44" t="s">
        <v>253</v>
      </c>
      <c r="C241" s="44" t="s">
        <v>535</v>
      </c>
      <c r="D241" s="34" t="s">
        <v>4</v>
      </c>
      <c r="E241" s="89">
        <v>40</v>
      </c>
      <c r="F241" s="90"/>
      <c r="G241" s="90">
        <f t="shared" si="5"/>
        <v>0</v>
      </c>
      <c r="H241" s="88"/>
      <c r="I241" s="90">
        <f t="shared" si="4"/>
        <v>0</v>
      </c>
      <c r="J241" s="91"/>
    </row>
    <row r="242" spans="1:10" x14ac:dyDescent="0.3">
      <c r="A242" s="4">
        <v>26</v>
      </c>
      <c r="B242" s="44" t="s">
        <v>254</v>
      </c>
      <c r="C242" s="44" t="s">
        <v>536</v>
      </c>
      <c r="D242" s="34" t="s">
        <v>4</v>
      </c>
      <c r="E242" s="89">
        <v>100</v>
      </c>
      <c r="F242" s="90"/>
      <c r="G242" s="90">
        <f t="shared" si="5"/>
        <v>0</v>
      </c>
      <c r="H242" s="88"/>
      <c r="I242" s="90">
        <f t="shared" si="4"/>
        <v>0</v>
      </c>
      <c r="J242" s="91"/>
    </row>
    <row r="243" spans="1:10" ht="69" x14ac:dyDescent="0.3">
      <c r="A243" s="4">
        <v>27</v>
      </c>
      <c r="B243" s="44" t="s">
        <v>267</v>
      </c>
      <c r="C243" s="44" t="s">
        <v>537</v>
      </c>
      <c r="D243" s="34" t="s">
        <v>4</v>
      </c>
      <c r="E243" s="89">
        <v>50</v>
      </c>
      <c r="F243" s="90"/>
      <c r="G243" s="90">
        <f t="shared" si="5"/>
        <v>0</v>
      </c>
      <c r="H243" s="88"/>
      <c r="I243" s="90">
        <f t="shared" si="4"/>
        <v>0</v>
      </c>
      <c r="J243" s="91"/>
    </row>
    <row r="244" spans="1:10" ht="41.4" x14ac:dyDescent="0.3">
      <c r="A244" s="4">
        <v>28</v>
      </c>
      <c r="B244" s="55" t="s">
        <v>62</v>
      </c>
      <c r="C244" s="55" t="s">
        <v>538</v>
      </c>
      <c r="D244" s="56" t="s">
        <v>4</v>
      </c>
      <c r="E244" s="89">
        <v>160</v>
      </c>
      <c r="F244" s="90"/>
      <c r="G244" s="90">
        <f t="shared" si="5"/>
        <v>0</v>
      </c>
      <c r="H244" s="88"/>
      <c r="I244" s="90">
        <f t="shared" si="4"/>
        <v>0</v>
      </c>
      <c r="J244" s="91"/>
    </row>
    <row r="245" spans="1:10" ht="55.2" x14ac:dyDescent="0.3">
      <c r="A245" s="4">
        <v>29</v>
      </c>
      <c r="B245" s="44" t="s">
        <v>266</v>
      </c>
      <c r="C245" s="44" t="s">
        <v>539</v>
      </c>
      <c r="D245" s="56" t="s">
        <v>4</v>
      </c>
      <c r="E245" s="89">
        <v>100</v>
      </c>
      <c r="F245" s="90"/>
      <c r="G245" s="90">
        <f t="shared" si="5"/>
        <v>0</v>
      </c>
      <c r="H245" s="88"/>
      <c r="I245" s="90">
        <f t="shared" si="4"/>
        <v>0</v>
      </c>
      <c r="J245" s="91"/>
    </row>
    <row r="246" spans="1:10" ht="27.6" x14ac:dyDescent="0.3">
      <c r="A246" s="4">
        <v>30</v>
      </c>
      <c r="B246" s="44" t="s">
        <v>540</v>
      </c>
      <c r="C246" s="44" t="s">
        <v>541</v>
      </c>
      <c r="D246" s="56" t="s">
        <v>4</v>
      </c>
      <c r="E246" s="89">
        <v>100</v>
      </c>
      <c r="F246" s="90"/>
      <c r="G246" s="90">
        <f t="shared" si="5"/>
        <v>0</v>
      </c>
      <c r="H246" s="88"/>
      <c r="I246" s="90">
        <f t="shared" si="4"/>
        <v>0</v>
      </c>
      <c r="J246" s="91"/>
    </row>
    <row r="247" spans="1:10" ht="96.6" x14ac:dyDescent="0.3">
      <c r="A247" s="4">
        <v>31</v>
      </c>
      <c r="B247" s="53" t="s">
        <v>265</v>
      </c>
      <c r="C247" s="44" t="s">
        <v>264</v>
      </c>
      <c r="D247" s="56" t="s">
        <v>4</v>
      </c>
      <c r="E247" s="89">
        <v>50</v>
      </c>
      <c r="F247" s="90"/>
      <c r="G247" s="90">
        <f t="shared" si="5"/>
        <v>0</v>
      </c>
      <c r="H247" s="88"/>
      <c r="I247" s="90">
        <f t="shared" si="4"/>
        <v>0</v>
      </c>
      <c r="J247" s="91"/>
    </row>
    <row r="248" spans="1:10" ht="82.8" x14ac:dyDescent="0.3">
      <c r="A248" s="4">
        <v>32</v>
      </c>
      <c r="B248" s="44" t="s">
        <v>260</v>
      </c>
      <c r="C248" s="44" t="s">
        <v>542</v>
      </c>
      <c r="D248" s="56" t="s">
        <v>4</v>
      </c>
      <c r="E248" s="89">
        <v>100</v>
      </c>
      <c r="F248" s="90"/>
      <c r="G248" s="90">
        <f t="shared" si="5"/>
        <v>0</v>
      </c>
      <c r="H248" s="88"/>
      <c r="I248" s="90">
        <f t="shared" si="4"/>
        <v>0</v>
      </c>
      <c r="J248" s="91"/>
    </row>
    <row r="249" spans="1:10" x14ac:dyDescent="0.3">
      <c r="A249" s="4">
        <v>33</v>
      </c>
      <c r="B249" s="44" t="s">
        <v>261</v>
      </c>
      <c r="C249" s="44" t="s">
        <v>86</v>
      </c>
      <c r="D249" s="56" t="s">
        <v>4</v>
      </c>
      <c r="E249" s="89">
        <v>200</v>
      </c>
      <c r="F249" s="90"/>
      <c r="G249" s="90">
        <f t="shared" si="5"/>
        <v>0</v>
      </c>
      <c r="H249" s="88"/>
      <c r="I249" s="90">
        <f t="shared" si="4"/>
        <v>0</v>
      </c>
      <c r="J249" s="91"/>
    </row>
    <row r="250" spans="1:10" x14ac:dyDescent="0.3">
      <c r="A250" s="4">
        <v>34</v>
      </c>
      <c r="B250" s="44" t="s">
        <v>543</v>
      </c>
      <c r="C250" s="44" t="s">
        <v>576</v>
      </c>
      <c r="D250" s="56" t="s">
        <v>4</v>
      </c>
      <c r="E250" s="89">
        <v>50</v>
      </c>
      <c r="F250" s="90"/>
      <c r="G250" s="90">
        <f t="shared" si="5"/>
        <v>0</v>
      </c>
      <c r="H250" s="88"/>
      <c r="I250" s="90">
        <f t="shared" ref="I250:I328" si="6">G250+(G250*H250)</f>
        <v>0</v>
      </c>
      <c r="J250" s="91"/>
    </row>
    <row r="251" spans="1:10" ht="26.4" x14ac:dyDescent="0.3">
      <c r="A251" s="4">
        <v>35</v>
      </c>
      <c r="B251" s="81" t="s">
        <v>544</v>
      </c>
      <c r="C251" s="71" t="s">
        <v>545</v>
      </c>
      <c r="D251" s="56" t="s">
        <v>4</v>
      </c>
      <c r="E251" s="89">
        <v>100</v>
      </c>
      <c r="F251" s="90"/>
      <c r="G251" s="90">
        <f t="shared" ref="G251:G329" si="7">E251*F251</f>
        <v>0</v>
      </c>
      <c r="H251" s="88"/>
      <c r="I251" s="90">
        <f t="shared" si="6"/>
        <v>0</v>
      </c>
      <c r="J251" s="91"/>
    </row>
    <row r="252" spans="1:10" ht="27.6" x14ac:dyDescent="0.3">
      <c r="A252" s="4">
        <v>36</v>
      </c>
      <c r="B252" s="50" t="s">
        <v>546</v>
      </c>
      <c r="C252" s="44" t="s">
        <v>547</v>
      </c>
      <c r="D252" s="56" t="s">
        <v>4</v>
      </c>
      <c r="E252" s="89">
        <v>100</v>
      </c>
      <c r="F252" s="90"/>
      <c r="G252" s="90">
        <f t="shared" si="7"/>
        <v>0</v>
      </c>
      <c r="H252" s="88"/>
      <c r="I252" s="90">
        <f t="shared" si="6"/>
        <v>0</v>
      </c>
      <c r="J252" s="91"/>
    </row>
    <row r="253" spans="1:10" ht="55.2" x14ac:dyDescent="0.3">
      <c r="A253" s="4">
        <v>37</v>
      </c>
      <c r="B253" s="44" t="s">
        <v>548</v>
      </c>
      <c r="C253" s="44" t="s">
        <v>549</v>
      </c>
      <c r="D253" s="56" t="s">
        <v>4</v>
      </c>
      <c r="E253" s="89">
        <v>100</v>
      </c>
      <c r="F253" s="90"/>
      <c r="G253" s="90">
        <f t="shared" si="7"/>
        <v>0</v>
      </c>
      <c r="H253" s="88"/>
      <c r="I253" s="90">
        <f t="shared" si="6"/>
        <v>0</v>
      </c>
      <c r="J253" s="91"/>
    </row>
    <row r="254" spans="1:10" ht="96.6" x14ac:dyDescent="0.3">
      <c r="A254" s="77">
        <v>38</v>
      </c>
      <c r="B254" s="5" t="s">
        <v>550</v>
      </c>
      <c r="C254" s="5" t="s">
        <v>551</v>
      </c>
      <c r="D254" s="15" t="s">
        <v>91</v>
      </c>
      <c r="E254" s="89">
        <v>1000</v>
      </c>
      <c r="F254" s="90"/>
      <c r="G254" s="90">
        <f t="shared" si="7"/>
        <v>0</v>
      </c>
      <c r="H254" s="88"/>
      <c r="I254" s="90">
        <f t="shared" si="6"/>
        <v>0</v>
      </c>
      <c r="J254" s="91"/>
    </row>
    <row r="255" spans="1:10" s="114" customFormat="1" ht="15.6" x14ac:dyDescent="0.3">
      <c r="A255" s="94" t="s">
        <v>592</v>
      </c>
      <c r="B255" s="95"/>
      <c r="C255" s="95"/>
      <c r="D255" s="95"/>
      <c r="E255" s="95"/>
      <c r="F255" s="96"/>
      <c r="G255" s="110">
        <f>SUM(G217:G254)</f>
        <v>0</v>
      </c>
      <c r="H255" s="129" t="s">
        <v>594</v>
      </c>
      <c r="I255" s="110">
        <f>SUM(I217:I254)</f>
        <v>0</v>
      </c>
      <c r="J255" s="113"/>
    </row>
    <row r="256" spans="1:10" s="114" customFormat="1" ht="15.6" x14ac:dyDescent="0.3">
      <c r="A256" s="94" t="s">
        <v>593</v>
      </c>
      <c r="B256" s="95"/>
      <c r="C256" s="95"/>
      <c r="D256" s="95"/>
      <c r="E256" s="95"/>
      <c r="F256" s="96"/>
      <c r="G256" s="110">
        <f>G255*130%</f>
        <v>0</v>
      </c>
      <c r="H256" s="129" t="s">
        <v>594</v>
      </c>
      <c r="I256" s="110">
        <f>I255*130%</f>
        <v>0</v>
      </c>
      <c r="J256" s="113"/>
    </row>
    <row r="257" spans="1:10" ht="30.6" customHeight="1" x14ac:dyDescent="0.3">
      <c r="A257" s="118" t="s">
        <v>492</v>
      </c>
      <c r="B257" s="119"/>
      <c r="C257" s="119"/>
      <c r="D257" s="119"/>
      <c r="E257" s="119"/>
      <c r="F257" s="119"/>
      <c r="G257" s="119"/>
      <c r="H257" s="119"/>
      <c r="I257" s="119"/>
      <c r="J257" s="120"/>
    </row>
    <row r="258" spans="1:10" ht="41.4" x14ac:dyDescent="0.3">
      <c r="A258" s="4">
        <v>1</v>
      </c>
      <c r="B258" s="19" t="s">
        <v>270</v>
      </c>
      <c r="C258" s="21" t="s">
        <v>271</v>
      </c>
      <c r="D258" s="6" t="s">
        <v>272</v>
      </c>
      <c r="E258" s="89">
        <v>100</v>
      </c>
      <c r="F258" s="90"/>
      <c r="G258" s="90">
        <f t="shared" si="7"/>
        <v>0</v>
      </c>
      <c r="H258" s="88"/>
      <c r="I258" s="90">
        <f t="shared" si="6"/>
        <v>0</v>
      </c>
      <c r="J258" s="91"/>
    </row>
    <row r="259" spans="1:10" ht="27.6" x14ac:dyDescent="0.3">
      <c r="A259" s="4">
        <v>2</v>
      </c>
      <c r="B259" s="19" t="s">
        <v>274</v>
      </c>
      <c r="C259" s="21" t="s">
        <v>275</v>
      </c>
      <c r="D259" s="6" t="s">
        <v>272</v>
      </c>
      <c r="E259" s="89">
        <v>250</v>
      </c>
      <c r="F259" s="90"/>
      <c r="G259" s="90">
        <f t="shared" si="7"/>
        <v>0</v>
      </c>
      <c r="H259" s="88"/>
      <c r="I259" s="90">
        <f t="shared" si="6"/>
        <v>0</v>
      </c>
      <c r="J259" s="91"/>
    </row>
    <row r="260" spans="1:10" ht="55.2" x14ac:dyDescent="0.3">
      <c r="A260" s="4">
        <v>3</v>
      </c>
      <c r="B260" s="7" t="s">
        <v>552</v>
      </c>
      <c r="C260" s="22" t="s">
        <v>553</v>
      </c>
      <c r="D260" s="6" t="s">
        <v>272</v>
      </c>
      <c r="E260" s="89">
        <v>2900</v>
      </c>
      <c r="F260" s="90"/>
      <c r="G260" s="90">
        <f t="shared" si="7"/>
        <v>0</v>
      </c>
      <c r="H260" s="88"/>
      <c r="I260" s="90">
        <f t="shared" si="6"/>
        <v>0</v>
      </c>
      <c r="J260" s="91"/>
    </row>
    <row r="261" spans="1:10" ht="69" x14ac:dyDescent="0.3">
      <c r="A261" s="4">
        <v>4</v>
      </c>
      <c r="B261" s="25" t="s">
        <v>323</v>
      </c>
      <c r="C261" s="26" t="s">
        <v>554</v>
      </c>
      <c r="D261" s="6" t="s">
        <v>313</v>
      </c>
      <c r="E261" s="89">
        <v>1300</v>
      </c>
      <c r="F261" s="90"/>
      <c r="G261" s="90">
        <f t="shared" si="7"/>
        <v>0</v>
      </c>
      <c r="H261" s="88"/>
      <c r="I261" s="90">
        <f t="shared" si="6"/>
        <v>0</v>
      </c>
      <c r="J261" s="91"/>
    </row>
    <row r="262" spans="1:10" ht="27.6" x14ac:dyDescent="0.3">
      <c r="A262" s="4">
        <v>5</v>
      </c>
      <c r="B262" s="19" t="s">
        <v>289</v>
      </c>
      <c r="C262" s="24" t="s">
        <v>290</v>
      </c>
      <c r="D262" s="6" t="s">
        <v>313</v>
      </c>
      <c r="E262" s="89">
        <v>100</v>
      </c>
      <c r="F262" s="90"/>
      <c r="G262" s="90">
        <f t="shared" si="7"/>
        <v>0</v>
      </c>
      <c r="H262" s="88"/>
      <c r="I262" s="90">
        <f t="shared" si="6"/>
        <v>0</v>
      </c>
      <c r="J262" s="91"/>
    </row>
    <row r="263" spans="1:10" ht="27.6" x14ac:dyDescent="0.3">
      <c r="A263" s="4">
        <v>6</v>
      </c>
      <c r="B263" s="20" t="s">
        <v>292</v>
      </c>
      <c r="C263" s="24" t="s">
        <v>293</v>
      </c>
      <c r="D263" s="6" t="s">
        <v>272</v>
      </c>
      <c r="E263" s="89">
        <v>2000</v>
      </c>
      <c r="F263" s="90"/>
      <c r="G263" s="90">
        <f t="shared" si="7"/>
        <v>0</v>
      </c>
      <c r="H263" s="88"/>
      <c r="I263" s="90">
        <f t="shared" si="6"/>
        <v>0</v>
      </c>
      <c r="J263" s="91"/>
    </row>
    <row r="264" spans="1:10" ht="82.8" x14ac:dyDescent="0.3">
      <c r="A264" s="4">
        <v>7</v>
      </c>
      <c r="B264" s="19" t="s">
        <v>295</v>
      </c>
      <c r="C264" s="24" t="s">
        <v>296</v>
      </c>
      <c r="D264" s="6" t="s">
        <v>4</v>
      </c>
      <c r="E264" s="89">
        <v>6100</v>
      </c>
      <c r="F264" s="90"/>
      <c r="G264" s="90">
        <f t="shared" si="7"/>
        <v>0</v>
      </c>
      <c r="H264" s="88"/>
      <c r="I264" s="90">
        <f t="shared" si="6"/>
        <v>0</v>
      </c>
      <c r="J264" s="91"/>
    </row>
    <row r="265" spans="1:10" ht="41.4" x14ac:dyDescent="0.3">
      <c r="A265" s="4">
        <v>8</v>
      </c>
      <c r="B265" s="19" t="s">
        <v>304</v>
      </c>
      <c r="C265" s="24" t="s">
        <v>305</v>
      </c>
      <c r="D265" s="6" t="s">
        <v>272</v>
      </c>
      <c r="E265" s="89">
        <v>500</v>
      </c>
      <c r="F265" s="90"/>
      <c r="G265" s="90">
        <f t="shared" si="7"/>
        <v>0</v>
      </c>
      <c r="H265" s="88"/>
      <c r="I265" s="90">
        <f t="shared" si="6"/>
        <v>0</v>
      </c>
      <c r="J265" s="91"/>
    </row>
    <row r="266" spans="1:10" ht="41.4" x14ac:dyDescent="0.3">
      <c r="A266" s="4">
        <v>9</v>
      </c>
      <c r="B266" s="19" t="s">
        <v>310</v>
      </c>
      <c r="C266" s="48" t="s">
        <v>311</v>
      </c>
      <c r="D266" s="6" t="s">
        <v>272</v>
      </c>
      <c r="E266" s="89">
        <v>60</v>
      </c>
      <c r="F266" s="90"/>
      <c r="G266" s="90">
        <f t="shared" si="7"/>
        <v>0</v>
      </c>
      <c r="H266" s="88"/>
      <c r="I266" s="90">
        <f t="shared" si="6"/>
        <v>0</v>
      </c>
      <c r="J266" s="91"/>
    </row>
    <row r="267" spans="1:10" ht="41.4" x14ac:dyDescent="0.3">
      <c r="A267" s="4">
        <v>10</v>
      </c>
      <c r="B267" s="17" t="s">
        <v>555</v>
      </c>
      <c r="C267" s="9" t="s">
        <v>556</v>
      </c>
      <c r="D267" s="34" t="s">
        <v>272</v>
      </c>
      <c r="E267" s="89">
        <v>500</v>
      </c>
      <c r="F267" s="90"/>
      <c r="G267" s="90">
        <f t="shared" si="7"/>
        <v>0</v>
      </c>
      <c r="H267" s="88"/>
      <c r="I267" s="90">
        <f t="shared" si="6"/>
        <v>0</v>
      </c>
      <c r="J267" s="91"/>
    </row>
    <row r="268" spans="1:10" ht="69" x14ac:dyDescent="0.3">
      <c r="A268" s="4">
        <v>11</v>
      </c>
      <c r="B268" s="25" t="s">
        <v>331</v>
      </c>
      <c r="C268" s="26" t="s">
        <v>557</v>
      </c>
      <c r="D268" s="34" t="s">
        <v>272</v>
      </c>
      <c r="E268" s="89">
        <v>90</v>
      </c>
      <c r="F268" s="90"/>
      <c r="G268" s="90">
        <f t="shared" si="7"/>
        <v>0</v>
      </c>
      <c r="H268" s="88"/>
      <c r="I268" s="90">
        <f t="shared" si="6"/>
        <v>0</v>
      </c>
      <c r="J268" s="91"/>
    </row>
    <row r="269" spans="1:10" ht="69" x14ac:dyDescent="0.3">
      <c r="A269" s="4">
        <v>12</v>
      </c>
      <c r="B269" s="25" t="s">
        <v>333</v>
      </c>
      <c r="C269" s="26" t="s">
        <v>415</v>
      </c>
      <c r="D269" s="34" t="s">
        <v>272</v>
      </c>
      <c r="E269" s="89">
        <v>15</v>
      </c>
      <c r="F269" s="90"/>
      <c r="G269" s="90">
        <f t="shared" si="7"/>
        <v>0</v>
      </c>
      <c r="H269" s="88"/>
      <c r="I269" s="90">
        <f t="shared" si="6"/>
        <v>0</v>
      </c>
      <c r="J269" s="91"/>
    </row>
    <row r="270" spans="1:10" x14ac:dyDescent="0.3">
      <c r="A270" s="4">
        <v>13</v>
      </c>
      <c r="B270" s="25" t="s">
        <v>558</v>
      </c>
      <c r="C270" s="26" t="s">
        <v>559</v>
      </c>
      <c r="D270" s="34" t="s">
        <v>143</v>
      </c>
      <c r="E270" s="89">
        <v>10</v>
      </c>
      <c r="F270" s="90"/>
      <c r="G270" s="90">
        <f t="shared" si="7"/>
        <v>0</v>
      </c>
      <c r="H270" s="88"/>
      <c r="I270" s="90">
        <f t="shared" si="6"/>
        <v>0</v>
      </c>
      <c r="J270" s="91"/>
    </row>
    <row r="271" spans="1:10" ht="27.6" x14ac:dyDescent="0.3">
      <c r="A271" s="4">
        <v>14</v>
      </c>
      <c r="B271" s="17" t="s">
        <v>560</v>
      </c>
      <c r="C271" s="19" t="s">
        <v>561</v>
      </c>
      <c r="D271" s="34" t="s">
        <v>272</v>
      </c>
      <c r="E271" s="89">
        <v>300</v>
      </c>
      <c r="F271" s="90"/>
      <c r="G271" s="90">
        <f t="shared" si="7"/>
        <v>0</v>
      </c>
      <c r="H271" s="88"/>
      <c r="I271" s="90">
        <f t="shared" si="6"/>
        <v>0</v>
      </c>
      <c r="J271" s="91"/>
    </row>
    <row r="272" spans="1:10" ht="55.2" x14ac:dyDescent="0.3">
      <c r="A272" s="4">
        <v>15</v>
      </c>
      <c r="B272" s="17" t="s">
        <v>335</v>
      </c>
      <c r="C272" s="9" t="s">
        <v>421</v>
      </c>
      <c r="D272" s="34" t="s">
        <v>272</v>
      </c>
      <c r="E272" s="89">
        <v>100</v>
      </c>
      <c r="F272" s="90"/>
      <c r="G272" s="90">
        <f t="shared" si="7"/>
        <v>0</v>
      </c>
      <c r="H272" s="88"/>
      <c r="I272" s="90">
        <f t="shared" si="6"/>
        <v>0</v>
      </c>
      <c r="J272" s="91"/>
    </row>
    <row r="273" spans="1:10" ht="79.2" x14ac:dyDescent="0.3">
      <c r="A273" s="4">
        <v>16</v>
      </c>
      <c r="B273" s="17" t="s">
        <v>562</v>
      </c>
      <c r="C273" s="92" t="s">
        <v>563</v>
      </c>
      <c r="D273" s="34" t="s">
        <v>272</v>
      </c>
      <c r="E273" s="89">
        <v>50</v>
      </c>
      <c r="F273" s="90"/>
      <c r="G273" s="90">
        <f t="shared" si="7"/>
        <v>0</v>
      </c>
      <c r="H273" s="88"/>
      <c r="I273" s="90">
        <f t="shared" si="6"/>
        <v>0</v>
      </c>
      <c r="J273" s="91"/>
    </row>
    <row r="274" spans="1:10" ht="27.6" x14ac:dyDescent="0.3">
      <c r="A274" s="4">
        <v>17</v>
      </c>
      <c r="B274" s="17" t="s">
        <v>564</v>
      </c>
      <c r="C274" s="9" t="s">
        <v>565</v>
      </c>
      <c r="D274" s="34" t="s">
        <v>272</v>
      </c>
      <c r="E274" s="89">
        <v>30</v>
      </c>
      <c r="F274" s="90"/>
      <c r="G274" s="90">
        <f t="shared" si="7"/>
        <v>0</v>
      </c>
      <c r="H274" s="88"/>
      <c r="I274" s="90">
        <f t="shared" si="6"/>
        <v>0</v>
      </c>
      <c r="J274" s="91"/>
    </row>
    <row r="275" spans="1:10" s="108" customFormat="1" ht="15.6" x14ac:dyDescent="0.3">
      <c r="A275" s="94" t="s">
        <v>592</v>
      </c>
      <c r="B275" s="95"/>
      <c r="C275" s="95"/>
      <c r="D275" s="95"/>
      <c r="E275" s="95"/>
      <c r="F275" s="96"/>
      <c r="G275" s="110">
        <f>SUM(G258:G274)</f>
        <v>0</v>
      </c>
      <c r="H275" s="111" t="s">
        <v>594</v>
      </c>
      <c r="I275" s="110">
        <f>SUM(I258:I274)</f>
        <v>0</v>
      </c>
      <c r="J275" s="106"/>
    </row>
    <row r="276" spans="1:10" s="108" customFormat="1" ht="15.6" x14ac:dyDescent="0.3">
      <c r="A276" s="94" t="s">
        <v>593</v>
      </c>
      <c r="B276" s="95"/>
      <c r="C276" s="95"/>
      <c r="D276" s="95"/>
      <c r="E276" s="95"/>
      <c r="F276" s="96"/>
      <c r="G276" s="110">
        <f>G275*130%</f>
        <v>0</v>
      </c>
      <c r="H276" s="111" t="s">
        <v>594</v>
      </c>
      <c r="I276" s="110">
        <f>I275*130%</f>
        <v>0</v>
      </c>
      <c r="J276" s="106"/>
    </row>
    <row r="277" spans="1:10" ht="38.4" customHeight="1" x14ac:dyDescent="0.3">
      <c r="A277" s="130" t="s">
        <v>491</v>
      </c>
      <c r="B277" s="131"/>
      <c r="C277" s="131"/>
      <c r="D277" s="131"/>
      <c r="E277" s="131"/>
      <c r="F277" s="131"/>
      <c r="G277" s="131"/>
      <c r="H277" s="131"/>
      <c r="I277" s="131"/>
      <c r="J277" s="132"/>
    </row>
    <row r="278" spans="1:10" ht="96.6" x14ac:dyDescent="0.3">
      <c r="A278" s="77">
        <v>1</v>
      </c>
      <c r="B278" s="5" t="s">
        <v>318</v>
      </c>
      <c r="C278" s="5" t="s">
        <v>319</v>
      </c>
      <c r="D278" s="15" t="s">
        <v>239</v>
      </c>
      <c r="E278" s="89">
        <v>235000</v>
      </c>
      <c r="F278" s="90"/>
      <c r="G278" s="90">
        <f t="shared" si="7"/>
        <v>0</v>
      </c>
      <c r="H278" s="88"/>
      <c r="I278" s="90">
        <f t="shared" si="6"/>
        <v>0</v>
      </c>
      <c r="J278" s="91"/>
    </row>
    <row r="279" spans="1:10" ht="15.6" x14ac:dyDescent="0.3">
      <c r="A279" s="94" t="s">
        <v>592</v>
      </c>
      <c r="B279" s="95"/>
      <c r="C279" s="95"/>
      <c r="D279" s="95"/>
      <c r="E279" s="95"/>
      <c r="F279" s="96"/>
      <c r="G279" s="110">
        <f>G278</f>
        <v>0</v>
      </c>
      <c r="H279" s="111" t="s">
        <v>594</v>
      </c>
      <c r="I279" s="110">
        <f>I278</f>
        <v>0</v>
      </c>
      <c r="J279" s="91"/>
    </row>
    <row r="280" spans="1:10" ht="15.6" x14ac:dyDescent="0.3">
      <c r="A280" s="94" t="s">
        <v>593</v>
      </c>
      <c r="B280" s="95"/>
      <c r="C280" s="95"/>
      <c r="D280" s="95"/>
      <c r="E280" s="95"/>
      <c r="F280" s="96"/>
      <c r="G280" s="110">
        <f>G279*130%</f>
        <v>0</v>
      </c>
      <c r="H280" s="111" t="s">
        <v>594</v>
      </c>
      <c r="I280" s="110">
        <f>I279*130%</f>
        <v>0</v>
      </c>
      <c r="J280" s="91"/>
    </row>
    <row r="281" spans="1:10" ht="33" customHeight="1" x14ac:dyDescent="0.3">
      <c r="A281" s="118" t="s">
        <v>490</v>
      </c>
      <c r="B281" s="119"/>
      <c r="C281" s="119"/>
      <c r="D281" s="119"/>
      <c r="E281" s="119"/>
      <c r="F281" s="119"/>
      <c r="G281" s="119"/>
      <c r="H281" s="119"/>
      <c r="I281" s="119"/>
      <c r="J281" s="120"/>
    </row>
    <row r="282" spans="1:10" ht="27.6" x14ac:dyDescent="0.3">
      <c r="A282" s="4" t="s">
        <v>320</v>
      </c>
      <c r="B282" s="5" t="s">
        <v>99</v>
      </c>
      <c r="C282" s="19" t="s">
        <v>321</v>
      </c>
      <c r="D282" s="6" t="s">
        <v>4</v>
      </c>
      <c r="E282" s="89">
        <v>480</v>
      </c>
      <c r="F282" s="90"/>
      <c r="G282" s="90">
        <f t="shared" si="7"/>
        <v>0</v>
      </c>
      <c r="H282" s="88"/>
      <c r="I282" s="90">
        <f t="shared" si="6"/>
        <v>0</v>
      </c>
      <c r="J282" s="91"/>
    </row>
    <row r="283" spans="1:10" ht="41.4" x14ac:dyDescent="0.3">
      <c r="A283" s="4" t="s">
        <v>269</v>
      </c>
      <c r="B283" s="19" t="s">
        <v>270</v>
      </c>
      <c r="C283" s="21" t="s">
        <v>271</v>
      </c>
      <c r="D283" s="6" t="s">
        <v>272</v>
      </c>
      <c r="E283" s="89">
        <v>801</v>
      </c>
      <c r="F283" s="90"/>
      <c r="G283" s="90">
        <f t="shared" si="7"/>
        <v>0</v>
      </c>
      <c r="H283" s="88"/>
      <c r="I283" s="90">
        <f t="shared" si="6"/>
        <v>0</v>
      </c>
      <c r="J283" s="91"/>
    </row>
    <row r="284" spans="1:10" ht="27.6" x14ac:dyDescent="0.3">
      <c r="A284" s="4" t="s">
        <v>273</v>
      </c>
      <c r="B284" s="19" t="s">
        <v>274</v>
      </c>
      <c r="C284" s="21" t="s">
        <v>275</v>
      </c>
      <c r="D284" s="6" t="s">
        <v>272</v>
      </c>
      <c r="E284" s="89">
        <v>267</v>
      </c>
      <c r="F284" s="90"/>
      <c r="G284" s="90">
        <f t="shared" si="7"/>
        <v>0</v>
      </c>
      <c r="H284" s="88"/>
      <c r="I284" s="90">
        <f t="shared" si="6"/>
        <v>0</v>
      </c>
      <c r="J284" s="91"/>
    </row>
    <row r="285" spans="1:10" ht="41.4" x14ac:dyDescent="0.3">
      <c r="A285" s="4" t="s">
        <v>276</v>
      </c>
      <c r="B285" s="7" t="s">
        <v>277</v>
      </c>
      <c r="C285" s="22" t="s">
        <v>278</v>
      </c>
      <c r="D285" s="6" t="s">
        <v>312</v>
      </c>
      <c r="E285" s="89">
        <v>780</v>
      </c>
      <c r="F285" s="90"/>
      <c r="G285" s="90">
        <f t="shared" si="7"/>
        <v>0</v>
      </c>
      <c r="H285" s="88"/>
      <c r="I285" s="90">
        <f t="shared" si="6"/>
        <v>0</v>
      </c>
      <c r="J285" s="91"/>
    </row>
    <row r="286" spans="1:10" ht="41.4" x14ac:dyDescent="0.3">
      <c r="A286" s="4" t="s">
        <v>279</v>
      </c>
      <c r="B286" s="7" t="s">
        <v>280</v>
      </c>
      <c r="C286" s="22" t="s">
        <v>281</v>
      </c>
      <c r="D286" s="6" t="s">
        <v>272</v>
      </c>
      <c r="E286" s="89">
        <v>84</v>
      </c>
      <c r="F286" s="90"/>
      <c r="G286" s="90">
        <f t="shared" si="7"/>
        <v>0</v>
      </c>
      <c r="H286" s="88"/>
      <c r="I286" s="90">
        <f t="shared" si="6"/>
        <v>0</v>
      </c>
      <c r="J286" s="91"/>
    </row>
    <row r="287" spans="1:10" ht="41.4" x14ac:dyDescent="0.3">
      <c r="A287" s="4" t="s">
        <v>282</v>
      </c>
      <c r="B287" s="48" t="s">
        <v>283</v>
      </c>
      <c r="C287" s="24" t="s">
        <v>284</v>
      </c>
      <c r="D287" s="6" t="s">
        <v>312</v>
      </c>
      <c r="E287" s="89">
        <v>771</v>
      </c>
      <c r="F287" s="90"/>
      <c r="G287" s="90">
        <f t="shared" si="7"/>
        <v>0</v>
      </c>
      <c r="H287" s="88"/>
      <c r="I287" s="90">
        <f t="shared" si="6"/>
        <v>0</v>
      </c>
      <c r="J287" s="91"/>
    </row>
    <row r="288" spans="1:10" ht="69" x14ac:dyDescent="0.3">
      <c r="A288" s="4" t="s">
        <v>285</v>
      </c>
      <c r="B288" s="23" t="s">
        <v>286</v>
      </c>
      <c r="C288" s="24" t="s">
        <v>287</v>
      </c>
      <c r="D288" s="6" t="s">
        <v>272</v>
      </c>
      <c r="E288" s="89">
        <v>150</v>
      </c>
      <c r="F288" s="90"/>
      <c r="G288" s="90">
        <f t="shared" si="7"/>
        <v>0</v>
      </c>
      <c r="H288" s="88"/>
      <c r="I288" s="90">
        <f t="shared" si="6"/>
        <v>0</v>
      </c>
      <c r="J288" s="91"/>
    </row>
    <row r="289" spans="1:10" ht="27.6" x14ac:dyDescent="0.3">
      <c r="A289" s="4" t="s">
        <v>288</v>
      </c>
      <c r="B289" s="19" t="s">
        <v>289</v>
      </c>
      <c r="C289" s="24" t="s">
        <v>290</v>
      </c>
      <c r="D289" s="6" t="s">
        <v>312</v>
      </c>
      <c r="E289" s="89">
        <v>165</v>
      </c>
      <c r="F289" s="90"/>
      <c r="G289" s="90">
        <f t="shared" si="7"/>
        <v>0</v>
      </c>
      <c r="H289" s="88"/>
      <c r="I289" s="90">
        <f t="shared" si="6"/>
        <v>0</v>
      </c>
      <c r="J289" s="91"/>
    </row>
    <row r="290" spans="1:10" ht="27.6" x14ac:dyDescent="0.3">
      <c r="A290" s="4" t="s">
        <v>291</v>
      </c>
      <c r="B290" s="20" t="s">
        <v>292</v>
      </c>
      <c r="C290" s="24" t="s">
        <v>293</v>
      </c>
      <c r="D290" s="6" t="s">
        <v>272</v>
      </c>
      <c r="E290" s="89">
        <v>495</v>
      </c>
      <c r="F290" s="90"/>
      <c r="G290" s="90">
        <f t="shared" si="7"/>
        <v>0</v>
      </c>
      <c r="H290" s="88"/>
      <c r="I290" s="90">
        <f t="shared" si="6"/>
        <v>0</v>
      </c>
      <c r="J290" s="91"/>
    </row>
    <row r="291" spans="1:10" ht="82.8" x14ac:dyDescent="0.3">
      <c r="A291" s="4" t="s">
        <v>294</v>
      </c>
      <c r="B291" s="19" t="s">
        <v>295</v>
      </c>
      <c r="C291" s="24" t="s">
        <v>296</v>
      </c>
      <c r="D291" s="6" t="s">
        <v>4</v>
      </c>
      <c r="E291" s="89">
        <v>549</v>
      </c>
      <c r="F291" s="90"/>
      <c r="G291" s="90">
        <f t="shared" si="7"/>
        <v>0</v>
      </c>
      <c r="H291" s="88"/>
      <c r="I291" s="90">
        <f t="shared" si="6"/>
        <v>0</v>
      </c>
      <c r="J291" s="91"/>
    </row>
    <row r="292" spans="1:10" ht="69" x14ac:dyDescent="0.3">
      <c r="A292" s="4" t="s">
        <v>297</v>
      </c>
      <c r="B292" s="20" t="s">
        <v>298</v>
      </c>
      <c r="C292" s="22" t="s">
        <v>299</v>
      </c>
      <c r="D292" s="6" t="s">
        <v>312</v>
      </c>
      <c r="E292" s="89">
        <v>60</v>
      </c>
      <c r="F292" s="90"/>
      <c r="G292" s="90">
        <f t="shared" si="7"/>
        <v>0</v>
      </c>
      <c r="H292" s="88"/>
      <c r="I292" s="90">
        <f t="shared" si="6"/>
        <v>0</v>
      </c>
      <c r="J292" s="91"/>
    </row>
    <row r="293" spans="1:10" ht="55.2" x14ac:dyDescent="0.3">
      <c r="A293" s="4" t="s">
        <v>300</v>
      </c>
      <c r="B293" s="19" t="s">
        <v>301</v>
      </c>
      <c r="C293" s="26" t="s">
        <v>302</v>
      </c>
      <c r="D293" s="6" t="s">
        <v>312</v>
      </c>
      <c r="E293" s="89">
        <v>45</v>
      </c>
      <c r="F293" s="90"/>
      <c r="G293" s="90">
        <f t="shared" si="7"/>
        <v>0</v>
      </c>
      <c r="H293" s="88"/>
      <c r="I293" s="90">
        <f t="shared" si="6"/>
        <v>0</v>
      </c>
      <c r="J293" s="91"/>
    </row>
    <row r="294" spans="1:10" ht="41.4" x14ac:dyDescent="0.3">
      <c r="A294" s="4" t="s">
        <v>303</v>
      </c>
      <c r="B294" s="19" t="s">
        <v>304</v>
      </c>
      <c r="C294" s="24" t="s">
        <v>305</v>
      </c>
      <c r="D294" s="6" t="s">
        <v>312</v>
      </c>
      <c r="E294" s="89">
        <v>9</v>
      </c>
      <c r="F294" s="90"/>
      <c r="G294" s="90">
        <f t="shared" si="7"/>
        <v>0</v>
      </c>
      <c r="H294" s="88"/>
      <c r="I294" s="90">
        <f t="shared" si="6"/>
        <v>0</v>
      </c>
      <c r="J294" s="91"/>
    </row>
    <row r="295" spans="1:10" ht="27.6" x14ac:dyDescent="0.3">
      <c r="A295" s="4" t="s">
        <v>306</v>
      </c>
      <c r="B295" s="19" t="s">
        <v>307</v>
      </c>
      <c r="C295" s="24" t="s">
        <v>308</v>
      </c>
      <c r="D295" s="6" t="s">
        <v>91</v>
      </c>
      <c r="E295" s="89">
        <v>54</v>
      </c>
      <c r="F295" s="90"/>
      <c r="G295" s="90">
        <f t="shared" si="7"/>
        <v>0</v>
      </c>
      <c r="H295" s="88"/>
      <c r="I295" s="90">
        <f t="shared" si="6"/>
        <v>0</v>
      </c>
      <c r="J295" s="91"/>
    </row>
    <row r="296" spans="1:10" ht="41.4" x14ac:dyDescent="0.3">
      <c r="A296" s="4" t="s">
        <v>309</v>
      </c>
      <c r="B296" s="19" t="s">
        <v>310</v>
      </c>
      <c r="C296" s="48" t="s">
        <v>311</v>
      </c>
      <c r="D296" s="6" t="s">
        <v>312</v>
      </c>
      <c r="E296" s="89">
        <v>54</v>
      </c>
      <c r="F296" s="90"/>
      <c r="G296" s="90">
        <f t="shared" si="7"/>
        <v>0</v>
      </c>
      <c r="H296" s="88"/>
      <c r="I296" s="90">
        <f t="shared" si="6"/>
        <v>0</v>
      </c>
      <c r="J296" s="91"/>
    </row>
    <row r="297" spans="1:10" s="114" customFormat="1" ht="15.6" x14ac:dyDescent="0.3">
      <c r="A297" s="94" t="s">
        <v>592</v>
      </c>
      <c r="B297" s="95"/>
      <c r="C297" s="95"/>
      <c r="D297" s="95"/>
      <c r="E297" s="95"/>
      <c r="F297" s="96"/>
      <c r="G297" s="110">
        <f>SUM(G282:G296)</f>
        <v>0</v>
      </c>
      <c r="H297" s="111" t="s">
        <v>594</v>
      </c>
      <c r="I297" s="110">
        <f>SUM(I282:I296)</f>
        <v>0</v>
      </c>
      <c r="J297" s="113"/>
    </row>
    <row r="298" spans="1:10" s="114" customFormat="1" ht="15.6" x14ac:dyDescent="0.3">
      <c r="A298" s="94" t="s">
        <v>593</v>
      </c>
      <c r="B298" s="95"/>
      <c r="C298" s="95"/>
      <c r="D298" s="95"/>
      <c r="E298" s="95"/>
      <c r="F298" s="96"/>
      <c r="G298" s="110">
        <f>G297*130%</f>
        <v>0</v>
      </c>
      <c r="H298" s="111" t="s">
        <v>594</v>
      </c>
      <c r="I298" s="110">
        <f>I297*130%</f>
        <v>0</v>
      </c>
      <c r="J298" s="113"/>
    </row>
    <row r="299" spans="1:10" ht="36" customHeight="1" x14ac:dyDescent="0.3">
      <c r="A299" s="130" t="s">
        <v>489</v>
      </c>
      <c r="B299" s="131"/>
      <c r="C299" s="131"/>
      <c r="D299" s="131"/>
      <c r="E299" s="131"/>
      <c r="F299" s="131"/>
      <c r="G299" s="131"/>
      <c r="H299" s="131"/>
      <c r="I299" s="131"/>
      <c r="J299" s="132"/>
    </row>
    <row r="300" spans="1:10" ht="41.4" x14ac:dyDescent="0.3">
      <c r="A300" s="38" t="s">
        <v>320</v>
      </c>
      <c r="B300" s="49" t="s">
        <v>322</v>
      </c>
      <c r="C300" s="5" t="s">
        <v>406</v>
      </c>
      <c r="D300" s="6" t="s">
        <v>313</v>
      </c>
      <c r="E300" s="89">
        <v>75</v>
      </c>
      <c r="F300" s="90"/>
      <c r="G300" s="90">
        <f t="shared" si="7"/>
        <v>0</v>
      </c>
      <c r="H300" s="88"/>
      <c r="I300" s="90">
        <f t="shared" si="6"/>
        <v>0</v>
      </c>
      <c r="J300" s="91"/>
    </row>
    <row r="301" spans="1:10" ht="55.2" x14ac:dyDescent="0.3">
      <c r="A301" s="38" t="s">
        <v>269</v>
      </c>
      <c r="B301" s="25" t="s">
        <v>323</v>
      </c>
      <c r="C301" s="26" t="s">
        <v>407</v>
      </c>
      <c r="D301" s="6" t="s">
        <v>313</v>
      </c>
      <c r="E301" s="89">
        <v>63</v>
      </c>
      <c r="F301" s="90"/>
      <c r="G301" s="90">
        <f t="shared" si="7"/>
        <v>0</v>
      </c>
      <c r="H301" s="88"/>
      <c r="I301" s="90">
        <f t="shared" si="6"/>
        <v>0</v>
      </c>
      <c r="J301" s="91"/>
    </row>
    <row r="302" spans="1:10" ht="69" x14ac:dyDescent="0.3">
      <c r="A302" s="38" t="s">
        <v>273</v>
      </c>
      <c r="B302" s="25" t="s">
        <v>324</v>
      </c>
      <c r="C302" s="26" t="s">
        <v>408</v>
      </c>
      <c r="D302" s="6" t="s">
        <v>313</v>
      </c>
      <c r="E302" s="89">
        <v>45</v>
      </c>
      <c r="F302" s="90"/>
      <c r="G302" s="90">
        <f t="shared" si="7"/>
        <v>0</v>
      </c>
      <c r="H302" s="88"/>
      <c r="I302" s="90">
        <f t="shared" si="6"/>
        <v>0</v>
      </c>
      <c r="J302" s="91"/>
    </row>
    <row r="303" spans="1:10" ht="82.8" x14ac:dyDescent="0.3">
      <c r="A303" s="38" t="s">
        <v>276</v>
      </c>
      <c r="B303" s="25" t="s">
        <v>325</v>
      </c>
      <c r="C303" s="26" t="s">
        <v>326</v>
      </c>
      <c r="D303" s="6" t="s">
        <v>313</v>
      </c>
      <c r="E303" s="89">
        <v>135</v>
      </c>
      <c r="F303" s="90"/>
      <c r="G303" s="90">
        <f t="shared" si="7"/>
        <v>0</v>
      </c>
      <c r="H303" s="88"/>
      <c r="I303" s="90">
        <f t="shared" si="6"/>
        <v>0</v>
      </c>
      <c r="J303" s="91"/>
    </row>
    <row r="304" spans="1:10" ht="69" x14ac:dyDescent="0.3">
      <c r="A304" s="38" t="s">
        <v>279</v>
      </c>
      <c r="B304" s="25" t="s">
        <v>327</v>
      </c>
      <c r="C304" s="26" t="s">
        <v>409</v>
      </c>
      <c r="D304" s="6" t="s">
        <v>143</v>
      </c>
      <c r="E304" s="89">
        <v>27</v>
      </c>
      <c r="F304" s="90"/>
      <c r="G304" s="90">
        <f t="shared" si="7"/>
        <v>0</v>
      </c>
      <c r="H304" s="88"/>
      <c r="I304" s="90">
        <f t="shared" si="6"/>
        <v>0</v>
      </c>
      <c r="J304" s="91"/>
    </row>
    <row r="305" spans="1:10" ht="82.8" x14ac:dyDescent="0.3">
      <c r="A305" s="38" t="s">
        <v>282</v>
      </c>
      <c r="B305" s="25" t="s">
        <v>328</v>
      </c>
      <c r="C305" s="26" t="s">
        <v>410</v>
      </c>
      <c r="D305" s="6" t="s">
        <v>272</v>
      </c>
      <c r="E305" s="89">
        <v>81</v>
      </c>
      <c r="F305" s="90"/>
      <c r="G305" s="90">
        <f t="shared" si="7"/>
        <v>0</v>
      </c>
      <c r="H305" s="88"/>
      <c r="I305" s="90">
        <f t="shared" si="6"/>
        <v>0</v>
      </c>
      <c r="J305" s="91"/>
    </row>
    <row r="306" spans="1:10" ht="55.2" x14ac:dyDescent="0.3">
      <c r="A306" s="38" t="s">
        <v>285</v>
      </c>
      <c r="B306" s="25" t="s">
        <v>329</v>
      </c>
      <c r="C306" s="26" t="s">
        <v>411</v>
      </c>
      <c r="D306" s="6" t="s">
        <v>272</v>
      </c>
      <c r="E306" s="89">
        <v>24</v>
      </c>
      <c r="F306" s="90"/>
      <c r="G306" s="90">
        <f t="shared" si="7"/>
        <v>0</v>
      </c>
      <c r="H306" s="88"/>
      <c r="I306" s="90">
        <f t="shared" si="6"/>
        <v>0</v>
      </c>
      <c r="J306" s="91"/>
    </row>
    <row r="307" spans="1:10" ht="55.2" x14ac:dyDescent="0.3">
      <c r="A307" s="38" t="s">
        <v>288</v>
      </c>
      <c r="B307" s="25" t="s">
        <v>330</v>
      </c>
      <c r="C307" s="26" t="s">
        <v>412</v>
      </c>
      <c r="D307" s="6" t="s">
        <v>313</v>
      </c>
      <c r="E307" s="89">
        <v>24</v>
      </c>
      <c r="F307" s="90"/>
      <c r="G307" s="90">
        <f t="shared" si="7"/>
        <v>0</v>
      </c>
      <c r="H307" s="88"/>
      <c r="I307" s="90">
        <f t="shared" si="6"/>
        <v>0</v>
      </c>
      <c r="J307" s="91"/>
    </row>
    <row r="308" spans="1:10" ht="82.8" x14ac:dyDescent="0.3">
      <c r="A308" s="38" t="s">
        <v>291</v>
      </c>
      <c r="B308" s="25" t="s">
        <v>331</v>
      </c>
      <c r="C308" s="26" t="s">
        <v>413</v>
      </c>
      <c r="D308" s="6" t="s">
        <v>272</v>
      </c>
      <c r="E308" s="89">
        <v>150</v>
      </c>
      <c r="F308" s="90"/>
      <c r="G308" s="90">
        <f t="shared" si="7"/>
        <v>0</v>
      </c>
      <c r="H308" s="88"/>
      <c r="I308" s="90">
        <f t="shared" si="6"/>
        <v>0</v>
      </c>
      <c r="J308" s="91"/>
    </row>
    <row r="309" spans="1:10" ht="55.2" x14ac:dyDescent="0.3">
      <c r="A309" s="38" t="s">
        <v>294</v>
      </c>
      <c r="B309" s="25" t="s">
        <v>332</v>
      </c>
      <c r="C309" s="26" t="s">
        <v>414</v>
      </c>
      <c r="D309" s="6" t="s">
        <v>313</v>
      </c>
      <c r="E309" s="89">
        <v>351</v>
      </c>
      <c r="F309" s="90"/>
      <c r="G309" s="90">
        <f t="shared" si="7"/>
        <v>0</v>
      </c>
      <c r="H309" s="88"/>
      <c r="I309" s="90">
        <f t="shared" si="6"/>
        <v>0</v>
      </c>
      <c r="J309" s="91"/>
    </row>
    <row r="310" spans="1:10" ht="69" x14ac:dyDescent="0.3">
      <c r="A310" s="38" t="s">
        <v>297</v>
      </c>
      <c r="B310" s="25" t="s">
        <v>333</v>
      </c>
      <c r="C310" s="26" t="s">
        <v>415</v>
      </c>
      <c r="D310" s="6" t="s">
        <v>313</v>
      </c>
      <c r="E310" s="89">
        <v>100</v>
      </c>
      <c r="F310" s="90"/>
      <c r="G310" s="90">
        <f t="shared" si="7"/>
        <v>0</v>
      </c>
      <c r="H310" s="88"/>
      <c r="I310" s="90">
        <f t="shared" si="6"/>
        <v>0</v>
      </c>
      <c r="J310" s="91"/>
    </row>
    <row r="311" spans="1:10" ht="69" x14ac:dyDescent="0.3">
      <c r="A311" s="38" t="s">
        <v>300</v>
      </c>
      <c r="B311" s="39" t="s">
        <v>416</v>
      </c>
      <c r="C311" s="26" t="s">
        <v>459</v>
      </c>
      <c r="D311" s="15" t="s">
        <v>417</v>
      </c>
      <c r="E311" s="89">
        <v>240</v>
      </c>
      <c r="F311" s="90"/>
      <c r="G311" s="90">
        <f t="shared" si="7"/>
        <v>0</v>
      </c>
      <c r="H311" s="88"/>
      <c r="I311" s="90">
        <f t="shared" si="6"/>
        <v>0</v>
      </c>
      <c r="J311" s="91"/>
    </row>
    <row r="312" spans="1:10" ht="69" x14ac:dyDescent="0.3">
      <c r="A312" s="38" t="s">
        <v>303</v>
      </c>
      <c r="B312" s="40" t="s">
        <v>418</v>
      </c>
      <c r="C312" s="26" t="s">
        <v>460</v>
      </c>
      <c r="D312" s="15" t="s">
        <v>419</v>
      </c>
      <c r="E312" s="89">
        <v>240</v>
      </c>
      <c r="F312" s="90"/>
      <c r="G312" s="90">
        <f t="shared" si="7"/>
        <v>0</v>
      </c>
      <c r="H312" s="88"/>
      <c r="I312" s="90">
        <f t="shared" si="6"/>
        <v>0</v>
      </c>
      <c r="J312" s="91"/>
    </row>
    <row r="313" spans="1:10" ht="55.2" x14ac:dyDescent="0.3">
      <c r="A313" s="38" t="s">
        <v>306</v>
      </c>
      <c r="B313" s="19" t="s">
        <v>289</v>
      </c>
      <c r="C313" s="24" t="s">
        <v>420</v>
      </c>
      <c r="D313" s="6" t="s">
        <v>272</v>
      </c>
      <c r="E313" s="89">
        <v>18</v>
      </c>
      <c r="F313" s="90"/>
      <c r="G313" s="90">
        <f t="shared" si="7"/>
        <v>0</v>
      </c>
      <c r="H313" s="88"/>
      <c r="I313" s="90">
        <f t="shared" si="6"/>
        <v>0</v>
      </c>
      <c r="J313" s="91"/>
    </row>
    <row r="314" spans="1:10" ht="55.2" x14ac:dyDescent="0.3">
      <c r="A314" s="38" t="s">
        <v>309</v>
      </c>
      <c r="B314" s="19" t="s">
        <v>334</v>
      </c>
      <c r="C314" s="24" t="s">
        <v>420</v>
      </c>
      <c r="D314" s="6" t="s">
        <v>272</v>
      </c>
      <c r="E314" s="89">
        <v>135</v>
      </c>
      <c r="F314" s="90"/>
      <c r="G314" s="90">
        <f t="shared" si="7"/>
        <v>0</v>
      </c>
      <c r="H314" s="88"/>
      <c r="I314" s="90">
        <f t="shared" si="6"/>
        <v>0</v>
      </c>
      <c r="J314" s="91"/>
    </row>
    <row r="315" spans="1:10" ht="55.2" x14ac:dyDescent="0.3">
      <c r="A315" s="38" t="s">
        <v>337</v>
      </c>
      <c r="B315" s="19" t="s">
        <v>335</v>
      </c>
      <c r="C315" s="24" t="s">
        <v>421</v>
      </c>
      <c r="D315" s="6" t="s">
        <v>272</v>
      </c>
      <c r="E315" s="89">
        <v>75</v>
      </c>
      <c r="F315" s="90"/>
      <c r="G315" s="90">
        <f t="shared" si="7"/>
        <v>0</v>
      </c>
      <c r="H315" s="88"/>
      <c r="I315" s="90">
        <f t="shared" si="6"/>
        <v>0</v>
      </c>
      <c r="J315" s="91"/>
    </row>
    <row r="316" spans="1:10" ht="55.2" x14ac:dyDescent="0.3">
      <c r="A316" s="38" t="s">
        <v>339</v>
      </c>
      <c r="B316" s="19" t="s">
        <v>336</v>
      </c>
      <c r="C316" s="24" t="s">
        <v>422</v>
      </c>
      <c r="D316" s="6" t="s">
        <v>272</v>
      </c>
      <c r="E316" s="89">
        <v>105</v>
      </c>
      <c r="F316" s="90"/>
      <c r="G316" s="90">
        <f t="shared" si="7"/>
        <v>0</v>
      </c>
      <c r="H316" s="88"/>
      <c r="I316" s="90">
        <f t="shared" si="6"/>
        <v>0</v>
      </c>
      <c r="J316" s="91"/>
    </row>
    <row r="317" spans="1:10" ht="55.2" x14ac:dyDescent="0.3">
      <c r="A317" s="38" t="s">
        <v>341</v>
      </c>
      <c r="B317" s="25" t="s">
        <v>338</v>
      </c>
      <c r="C317" s="26" t="s">
        <v>423</v>
      </c>
      <c r="D317" s="6" t="s">
        <v>4</v>
      </c>
      <c r="E317" s="89">
        <v>900</v>
      </c>
      <c r="F317" s="90"/>
      <c r="G317" s="90">
        <f t="shared" si="7"/>
        <v>0</v>
      </c>
      <c r="H317" s="88"/>
      <c r="I317" s="90">
        <f t="shared" si="6"/>
        <v>0</v>
      </c>
      <c r="J317" s="91"/>
    </row>
    <row r="318" spans="1:10" ht="41.4" x14ac:dyDescent="0.3">
      <c r="A318" s="38" t="s">
        <v>342</v>
      </c>
      <c r="B318" s="5" t="s">
        <v>340</v>
      </c>
      <c r="C318" s="41" t="s">
        <v>424</v>
      </c>
      <c r="D318" s="6" t="s">
        <v>4</v>
      </c>
      <c r="E318" s="89">
        <v>114</v>
      </c>
      <c r="F318" s="90"/>
      <c r="G318" s="90">
        <f t="shared" si="7"/>
        <v>0</v>
      </c>
      <c r="H318" s="88"/>
      <c r="I318" s="90">
        <f t="shared" si="6"/>
        <v>0</v>
      </c>
      <c r="J318" s="91"/>
    </row>
    <row r="319" spans="1:10" ht="41.4" x14ac:dyDescent="0.3">
      <c r="A319" s="38" t="s">
        <v>344</v>
      </c>
      <c r="B319" s="5" t="s">
        <v>340</v>
      </c>
      <c r="C319" s="27" t="s">
        <v>461</v>
      </c>
      <c r="D319" s="6" t="s">
        <v>4</v>
      </c>
      <c r="E319" s="89">
        <v>81</v>
      </c>
      <c r="F319" s="90"/>
      <c r="G319" s="90">
        <f t="shared" si="7"/>
        <v>0</v>
      </c>
      <c r="H319" s="88"/>
      <c r="I319" s="90">
        <f t="shared" si="6"/>
        <v>0</v>
      </c>
      <c r="J319" s="91"/>
    </row>
    <row r="320" spans="1:10" ht="41.4" x14ac:dyDescent="0.3">
      <c r="A320" s="38" t="s">
        <v>347</v>
      </c>
      <c r="B320" s="42" t="s">
        <v>343</v>
      </c>
      <c r="C320" s="5" t="s">
        <v>462</v>
      </c>
      <c r="D320" s="18" t="s">
        <v>4</v>
      </c>
      <c r="E320" s="89">
        <v>218700</v>
      </c>
      <c r="F320" s="90"/>
      <c r="G320" s="90">
        <f t="shared" si="7"/>
        <v>0</v>
      </c>
      <c r="H320" s="88"/>
      <c r="I320" s="90">
        <f t="shared" si="6"/>
        <v>0</v>
      </c>
      <c r="J320" s="91"/>
    </row>
    <row r="321" spans="1:10" ht="41.4" x14ac:dyDescent="0.3">
      <c r="A321" s="38" t="s">
        <v>378</v>
      </c>
      <c r="B321" s="5" t="s">
        <v>345</v>
      </c>
      <c r="C321" s="5" t="s">
        <v>346</v>
      </c>
      <c r="D321" s="18" t="s">
        <v>313</v>
      </c>
      <c r="E321" s="89">
        <v>648</v>
      </c>
      <c r="F321" s="90"/>
      <c r="G321" s="90">
        <f t="shared" si="7"/>
        <v>0</v>
      </c>
      <c r="H321" s="88"/>
      <c r="I321" s="90">
        <f t="shared" si="6"/>
        <v>0</v>
      </c>
      <c r="J321" s="91"/>
    </row>
    <row r="322" spans="1:10" ht="69" x14ac:dyDescent="0.3">
      <c r="A322" s="38" t="s">
        <v>381</v>
      </c>
      <c r="B322" s="5" t="s">
        <v>425</v>
      </c>
      <c r="C322" s="27" t="s">
        <v>426</v>
      </c>
      <c r="D322" s="6" t="s">
        <v>313</v>
      </c>
      <c r="E322" s="89">
        <v>12</v>
      </c>
      <c r="F322" s="90"/>
      <c r="G322" s="90">
        <f t="shared" si="7"/>
        <v>0</v>
      </c>
      <c r="H322" s="88"/>
      <c r="I322" s="90">
        <f t="shared" si="6"/>
        <v>0</v>
      </c>
      <c r="J322" s="91"/>
    </row>
    <row r="323" spans="1:10" s="114" customFormat="1" ht="15.6" x14ac:dyDescent="0.3">
      <c r="A323" s="94" t="s">
        <v>592</v>
      </c>
      <c r="B323" s="95"/>
      <c r="C323" s="95"/>
      <c r="D323" s="95"/>
      <c r="E323" s="95"/>
      <c r="F323" s="96"/>
      <c r="G323" s="110">
        <f>SUM(G300:G322)</f>
        <v>0</v>
      </c>
      <c r="H323" s="111" t="s">
        <v>594</v>
      </c>
      <c r="I323" s="110">
        <f>SUM(I300:I322)</f>
        <v>0</v>
      </c>
      <c r="J323" s="113"/>
    </row>
    <row r="324" spans="1:10" s="114" customFormat="1" ht="15.6" x14ac:dyDescent="0.3">
      <c r="A324" s="94" t="s">
        <v>593</v>
      </c>
      <c r="B324" s="95"/>
      <c r="C324" s="95"/>
      <c r="D324" s="95"/>
      <c r="E324" s="95"/>
      <c r="F324" s="96"/>
      <c r="G324" s="110">
        <f>G323*130%</f>
        <v>0</v>
      </c>
      <c r="H324" s="111" t="s">
        <v>594</v>
      </c>
      <c r="I324" s="110">
        <f>I323*130%</f>
        <v>0</v>
      </c>
      <c r="J324" s="113"/>
    </row>
    <row r="325" spans="1:10" ht="28.8" customHeight="1" x14ac:dyDescent="0.3">
      <c r="A325" s="99" t="s">
        <v>488</v>
      </c>
      <c r="B325" s="100"/>
      <c r="C325" s="100"/>
      <c r="D325" s="100"/>
      <c r="E325" s="100"/>
      <c r="F325" s="100"/>
      <c r="G325" s="100"/>
      <c r="H325" s="100"/>
      <c r="I325" s="100"/>
      <c r="J325" s="101"/>
    </row>
    <row r="326" spans="1:10" ht="41.4" x14ac:dyDescent="0.3">
      <c r="A326" s="79" t="s">
        <v>320</v>
      </c>
      <c r="B326" s="27" t="s">
        <v>348</v>
      </c>
      <c r="C326" s="28" t="s">
        <v>349</v>
      </c>
      <c r="D326" s="34" t="s">
        <v>4</v>
      </c>
      <c r="E326" s="89">
        <v>16</v>
      </c>
      <c r="F326" s="90"/>
      <c r="G326" s="90">
        <f t="shared" si="7"/>
        <v>0</v>
      </c>
      <c r="H326" s="88"/>
      <c r="I326" s="90">
        <f t="shared" si="6"/>
        <v>0</v>
      </c>
      <c r="J326" s="91"/>
    </row>
    <row r="327" spans="1:10" x14ac:dyDescent="0.3">
      <c r="A327" s="79" t="s">
        <v>269</v>
      </c>
      <c r="B327" s="27" t="s">
        <v>350</v>
      </c>
      <c r="C327" s="28" t="s">
        <v>351</v>
      </c>
      <c r="D327" s="34" t="s">
        <v>4</v>
      </c>
      <c r="E327" s="89">
        <v>16</v>
      </c>
      <c r="F327" s="90"/>
      <c r="G327" s="90">
        <f t="shared" si="7"/>
        <v>0</v>
      </c>
      <c r="H327" s="88"/>
      <c r="I327" s="90">
        <f t="shared" si="6"/>
        <v>0</v>
      </c>
      <c r="J327" s="91"/>
    </row>
    <row r="328" spans="1:10" ht="27.6" x14ac:dyDescent="0.3">
      <c r="A328" s="79" t="s">
        <v>273</v>
      </c>
      <c r="B328" s="27" t="s">
        <v>352</v>
      </c>
      <c r="C328" s="29" t="s">
        <v>353</v>
      </c>
      <c r="D328" s="34" t="s">
        <v>4</v>
      </c>
      <c r="E328" s="89">
        <v>6</v>
      </c>
      <c r="F328" s="90"/>
      <c r="G328" s="90">
        <f t="shared" si="7"/>
        <v>0</v>
      </c>
      <c r="H328" s="88"/>
      <c r="I328" s="90">
        <f t="shared" si="6"/>
        <v>0</v>
      </c>
      <c r="J328" s="91"/>
    </row>
    <row r="329" spans="1:10" ht="27.6" x14ac:dyDescent="0.3">
      <c r="A329" s="79" t="s">
        <v>276</v>
      </c>
      <c r="B329" s="27" t="s">
        <v>354</v>
      </c>
      <c r="C329" s="28" t="s">
        <v>392</v>
      </c>
      <c r="D329" s="34" t="s">
        <v>4</v>
      </c>
      <c r="E329" s="89">
        <v>16</v>
      </c>
      <c r="F329" s="90"/>
      <c r="G329" s="90">
        <f t="shared" si="7"/>
        <v>0</v>
      </c>
      <c r="H329" s="88"/>
      <c r="I329" s="90">
        <f t="shared" ref="I329:I363" si="8">G329+(G329*H329)</f>
        <v>0</v>
      </c>
      <c r="J329" s="91"/>
    </row>
    <row r="330" spans="1:10" ht="27.6" x14ac:dyDescent="0.3">
      <c r="A330" s="79" t="s">
        <v>279</v>
      </c>
      <c r="B330" s="27" t="s">
        <v>355</v>
      </c>
      <c r="C330" s="28" t="s">
        <v>393</v>
      </c>
      <c r="D330" s="34" t="s">
        <v>4</v>
      </c>
      <c r="E330" s="89">
        <v>16</v>
      </c>
      <c r="F330" s="90"/>
      <c r="G330" s="90">
        <f t="shared" ref="G330:G363" si="9">E330*F330</f>
        <v>0</v>
      </c>
      <c r="H330" s="88"/>
      <c r="I330" s="90">
        <f t="shared" si="8"/>
        <v>0</v>
      </c>
      <c r="J330" s="91"/>
    </row>
    <row r="331" spans="1:10" ht="41.4" x14ac:dyDescent="0.3">
      <c r="A331" s="79" t="s">
        <v>282</v>
      </c>
      <c r="B331" s="30" t="s">
        <v>32</v>
      </c>
      <c r="C331" s="28" t="s">
        <v>356</v>
      </c>
      <c r="D331" s="34" t="s">
        <v>4</v>
      </c>
      <c r="E331" s="89">
        <v>288</v>
      </c>
      <c r="F331" s="90"/>
      <c r="G331" s="90">
        <f t="shared" si="9"/>
        <v>0</v>
      </c>
      <c r="H331" s="88"/>
      <c r="I331" s="90">
        <f t="shared" si="8"/>
        <v>0</v>
      </c>
      <c r="J331" s="91"/>
    </row>
    <row r="332" spans="1:10" ht="27.6" x14ac:dyDescent="0.3">
      <c r="A332" s="79" t="s">
        <v>285</v>
      </c>
      <c r="B332" s="31" t="s">
        <v>357</v>
      </c>
      <c r="C332" s="28" t="s">
        <v>358</v>
      </c>
      <c r="D332" s="34" t="s">
        <v>4</v>
      </c>
      <c r="E332" s="89">
        <v>30</v>
      </c>
      <c r="F332" s="90"/>
      <c r="G332" s="90">
        <f t="shared" si="9"/>
        <v>0</v>
      </c>
      <c r="H332" s="88"/>
      <c r="I332" s="90">
        <f t="shared" si="8"/>
        <v>0</v>
      </c>
      <c r="J332" s="91"/>
    </row>
    <row r="333" spans="1:10" x14ac:dyDescent="0.3">
      <c r="A333" s="79" t="s">
        <v>288</v>
      </c>
      <c r="B333" s="31" t="s">
        <v>359</v>
      </c>
      <c r="C333" s="28" t="s">
        <v>360</v>
      </c>
      <c r="D333" s="34" t="s">
        <v>4</v>
      </c>
      <c r="E333" s="89">
        <v>30</v>
      </c>
      <c r="F333" s="90"/>
      <c r="G333" s="90">
        <f t="shared" si="9"/>
        <v>0</v>
      </c>
      <c r="H333" s="88"/>
      <c r="I333" s="90">
        <f t="shared" si="8"/>
        <v>0</v>
      </c>
      <c r="J333" s="91"/>
    </row>
    <row r="334" spans="1:10" ht="41.4" x14ac:dyDescent="0.3">
      <c r="A334" s="79" t="s">
        <v>291</v>
      </c>
      <c r="B334" s="27" t="s">
        <v>361</v>
      </c>
      <c r="C334" s="28" t="s">
        <v>362</v>
      </c>
      <c r="D334" s="34" t="s">
        <v>4</v>
      </c>
      <c r="E334" s="89">
        <v>30</v>
      </c>
      <c r="F334" s="90"/>
      <c r="G334" s="90">
        <f t="shared" si="9"/>
        <v>0</v>
      </c>
      <c r="H334" s="88"/>
      <c r="I334" s="90">
        <f t="shared" si="8"/>
        <v>0</v>
      </c>
      <c r="J334" s="91"/>
    </row>
    <row r="335" spans="1:10" ht="27.6" x14ac:dyDescent="0.3">
      <c r="A335" s="79" t="s">
        <v>294</v>
      </c>
      <c r="B335" s="27" t="s">
        <v>363</v>
      </c>
      <c r="C335" s="28" t="s">
        <v>364</v>
      </c>
      <c r="D335" s="34" t="s">
        <v>4</v>
      </c>
      <c r="E335" s="89">
        <v>144</v>
      </c>
      <c r="F335" s="90"/>
      <c r="G335" s="90">
        <f t="shared" si="9"/>
        <v>0</v>
      </c>
      <c r="H335" s="88"/>
      <c r="I335" s="90">
        <f t="shared" si="8"/>
        <v>0</v>
      </c>
      <c r="J335" s="91"/>
    </row>
    <row r="336" spans="1:10" ht="27.6" x14ac:dyDescent="0.3">
      <c r="A336" s="79" t="s">
        <v>297</v>
      </c>
      <c r="B336" s="27" t="s">
        <v>365</v>
      </c>
      <c r="C336" s="28" t="s">
        <v>394</v>
      </c>
      <c r="D336" s="34" t="s">
        <v>4</v>
      </c>
      <c r="E336" s="89">
        <v>36</v>
      </c>
      <c r="F336" s="90"/>
      <c r="G336" s="90">
        <f t="shared" si="9"/>
        <v>0</v>
      </c>
      <c r="H336" s="88"/>
      <c r="I336" s="90">
        <f t="shared" si="8"/>
        <v>0</v>
      </c>
      <c r="J336" s="91"/>
    </row>
    <row r="337" spans="1:10" ht="27.6" x14ac:dyDescent="0.3">
      <c r="A337" s="79" t="s">
        <v>300</v>
      </c>
      <c r="B337" s="28" t="s">
        <v>366</v>
      </c>
      <c r="C337" s="35" t="s">
        <v>395</v>
      </c>
      <c r="D337" s="34" t="s">
        <v>4</v>
      </c>
      <c r="E337" s="89">
        <v>3000</v>
      </c>
      <c r="F337" s="90"/>
      <c r="G337" s="90">
        <f t="shared" si="9"/>
        <v>0</v>
      </c>
      <c r="H337" s="88"/>
      <c r="I337" s="90">
        <f t="shared" si="8"/>
        <v>0</v>
      </c>
      <c r="J337" s="91"/>
    </row>
    <row r="338" spans="1:10" ht="27.6" x14ac:dyDescent="0.3">
      <c r="A338" s="79" t="s">
        <v>303</v>
      </c>
      <c r="B338" s="28" t="s">
        <v>367</v>
      </c>
      <c r="C338" s="28" t="s">
        <v>396</v>
      </c>
      <c r="D338" s="34" t="s">
        <v>4</v>
      </c>
      <c r="E338" s="89">
        <v>600</v>
      </c>
      <c r="F338" s="90"/>
      <c r="G338" s="90">
        <f t="shared" si="9"/>
        <v>0</v>
      </c>
      <c r="H338" s="88"/>
      <c r="I338" s="90">
        <f t="shared" si="8"/>
        <v>0</v>
      </c>
      <c r="J338" s="91"/>
    </row>
    <row r="339" spans="1:10" ht="27.6" x14ac:dyDescent="0.3">
      <c r="A339" s="79" t="s">
        <v>306</v>
      </c>
      <c r="B339" s="28" t="s">
        <v>368</v>
      </c>
      <c r="C339" s="28" t="s">
        <v>369</v>
      </c>
      <c r="D339" s="34" t="s">
        <v>4</v>
      </c>
      <c r="E339" s="89">
        <v>2400</v>
      </c>
      <c r="F339" s="90"/>
      <c r="G339" s="90">
        <f t="shared" si="9"/>
        <v>0</v>
      </c>
      <c r="H339" s="88"/>
      <c r="I339" s="90">
        <f t="shared" si="8"/>
        <v>0</v>
      </c>
      <c r="J339" s="91"/>
    </row>
    <row r="340" spans="1:10" ht="27.6" x14ac:dyDescent="0.3">
      <c r="A340" s="79" t="s">
        <v>309</v>
      </c>
      <c r="B340" s="28" t="s">
        <v>368</v>
      </c>
      <c r="C340" s="36" t="s">
        <v>397</v>
      </c>
      <c r="D340" s="34" t="s">
        <v>4</v>
      </c>
      <c r="E340" s="89">
        <v>600</v>
      </c>
      <c r="F340" s="90"/>
      <c r="G340" s="90">
        <f t="shared" si="9"/>
        <v>0</v>
      </c>
      <c r="H340" s="88"/>
      <c r="I340" s="90">
        <f t="shared" si="8"/>
        <v>0</v>
      </c>
      <c r="J340" s="91"/>
    </row>
    <row r="341" spans="1:10" ht="27.6" x14ac:dyDescent="0.3">
      <c r="A341" s="79" t="s">
        <v>337</v>
      </c>
      <c r="B341" s="28" t="s">
        <v>370</v>
      </c>
      <c r="C341" s="28" t="s">
        <v>371</v>
      </c>
      <c r="D341" s="34" t="s">
        <v>4</v>
      </c>
      <c r="E341" s="89">
        <v>360</v>
      </c>
      <c r="F341" s="90"/>
      <c r="G341" s="90">
        <f t="shared" si="9"/>
        <v>0</v>
      </c>
      <c r="H341" s="88"/>
      <c r="I341" s="90">
        <f t="shared" si="8"/>
        <v>0</v>
      </c>
      <c r="J341" s="91"/>
    </row>
    <row r="342" spans="1:10" ht="27.6" x14ac:dyDescent="0.3">
      <c r="A342" s="79" t="s">
        <v>339</v>
      </c>
      <c r="B342" s="28" t="s">
        <v>372</v>
      </c>
      <c r="C342" s="37" t="s">
        <v>398</v>
      </c>
      <c r="D342" s="34" t="s">
        <v>4</v>
      </c>
      <c r="E342" s="89">
        <v>2400</v>
      </c>
      <c r="F342" s="90"/>
      <c r="G342" s="90">
        <f t="shared" si="9"/>
        <v>0</v>
      </c>
      <c r="H342" s="88"/>
      <c r="I342" s="90">
        <f t="shared" si="8"/>
        <v>0</v>
      </c>
      <c r="J342" s="91"/>
    </row>
    <row r="343" spans="1:10" ht="27.6" x14ac:dyDescent="0.3">
      <c r="A343" s="79" t="s">
        <v>341</v>
      </c>
      <c r="B343" s="28" t="s">
        <v>373</v>
      </c>
      <c r="C343" s="28" t="s">
        <v>399</v>
      </c>
      <c r="D343" s="34" t="s">
        <v>4</v>
      </c>
      <c r="E343" s="89">
        <v>1200</v>
      </c>
      <c r="F343" s="90"/>
      <c r="G343" s="90">
        <f t="shared" si="9"/>
        <v>0</v>
      </c>
      <c r="H343" s="88"/>
      <c r="I343" s="90">
        <f t="shared" si="8"/>
        <v>0</v>
      </c>
      <c r="J343" s="91"/>
    </row>
    <row r="344" spans="1:10" ht="27.6" x14ac:dyDescent="0.3">
      <c r="A344" s="79" t="s">
        <v>342</v>
      </c>
      <c r="B344" s="28" t="s">
        <v>374</v>
      </c>
      <c r="C344" s="32" t="s">
        <v>400</v>
      </c>
      <c r="D344" s="34" t="s">
        <v>4</v>
      </c>
      <c r="E344" s="89">
        <v>144</v>
      </c>
      <c r="F344" s="90"/>
      <c r="G344" s="90">
        <f t="shared" si="9"/>
        <v>0</v>
      </c>
      <c r="H344" s="88"/>
      <c r="I344" s="90">
        <f t="shared" si="8"/>
        <v>0</v>
      </c>
      <c r="J344" s="91"/>
    </row>
    <row r="345" spans="1:10" ht="27.6" x14ac:dyDescent="0.3">
      <c r="A345" s="79" t="s">
        <v>344</v>
      </c>
      <c r="B345" s="28" t="s">
        <v>375</v>
      </c>
      <c r="C345" s="28" t="s">
        <v>401</v>
      </c>
      <c r="D345" s="34" t="s">
        <v>4</v>
      </c>
      <c r="E345" s="89">
        <v>360</v>
      </c>
      <c r="F345" s="90"/>
      <c r="G345" s="90">
        <f t="shared" si="9"/>
        <v>0</v>
      </c>
      <c r="H345" s="88"/>
      <c r="I345" s="90">
        <f t="shared" si="8"/>
        <v>0</v>
      </c>
      <c r="J345" s="91"/>
    </row>
    <row r="346" spans="1:10" x14ac:dyDescent="0.3">
      <c r="A346" s="79" t="s">
        <v>347</v>
      </c>
      <c r="B346" s="28" t="s">
        <v>376</v>
      </c>
      <c r="C346" s="28" t="s">
        <v>402</v>
      </c>
      <c r="D346" s="34" t="s">
        <v>4</v>
      </c>
      <c r="E346" s="89">
        <v>600</v>
      </c>
      <c r="F346" s="90"/>
      <c r="G346" s="90">
        <f t="shared" si="9"/>
        <v>0</v>
      </c>
      <c r="H346" s="88"/>
      <c r="I346" s="90">
        <f t="shared" si="8"/>
        <v>0</v>
      </c>
      <c r="J346" s="91"/>
    </row>
    <row r="347" spans="1:10" ht="41.4" x14ac:dyDescent="0.3">
      <c r="A347" s="79" t="s">
        <v>378</v>
      </c>
      <c r="B347" s="28" t="s">
        <v>377</v>
      </c>
      <c r="C347" s="28" t="s">
        <v>403</v>
      </c>
      <c r="D347" s="34" t="s">
        <v>313</v>
      </c>
      <c r="E347" s="89">
        <v>24</v>
      </c>
      <c r="F347" s="90"/>
      <c r="G347" s="90">
        <f t="shared" si="9"/>
        <v>0</v>
      </c>
      <c r="H347" s="88"/>
      <c r="I347" s="90">
        <f t="shared" si="8"/>
        <v>0</v>
      </c>
      <c r="J347" s="91"/>
    </row>
    <row r="348" spans="1:10" ht="27.6" x14ac:dyDescent="0.3">
      <c r="A348" s="79" t="s">
        <v>381</v>
      </c>
      <c r="B348" s="28" t="s">
        <v>379</v>
      </c>
      <c r="C348" s="33" t="s">
        <v>380</v>
      </c>
      <c r="D348" s="34" t="s">
        <v>313</v>
      </c>
      <c r="E348" s="89">
        <v>24</v>
      </c>
      <c r="F348" s="90"/>
      <c r="G348" s="90">
        <f t="shared" si="9"/>
        <v>0</v>
      </c>
      <c r="H348" s="88"/>
      <c r="I348" s="90">
        <f t="shared" si="8"/>
        <v>0</v>
      </c>
      <c r="J348" s="91"/>
    </row>
    <row r="349" spans="1:10" ht="27.6" x14ac:dyDescent="0.3">
      <c r="A349" s="79" t="s">
        <v>384</v>
      </c>
      <c r="B349" s="28" t="s">
        <v>382</v>
      </c>
      <c r="C349" s="28" t="s">
        <v>383</v>
      </c>
      <c r="D349" s="34" t="s">
        <v>4</v>
      </c>
      <c r="E349" s="89">
        <v>3000</v>
      </c>
      <c r="F349" s="90"/>
      <c r="G349" s="90">
        <f t="shared" si="9"/>
        <v>0</v>
      </c>
      <c r="H349" s="88"/>
      <c r="I349" s="90">
        <f t="shared" si="8"/>
        <v>0</v>
      </c>
      <c r="J349" s="91"/>
    </row>
    <row r="350" spans="1:10" ht="27.6" x14ac:dyDescent="0.3">
      <c r="A350" s="79" t="s">
        <v>386</v>
      </c>
      <c r="B350" s="28" t="s">
        <v>385</v>
      </c>
      <c r="C350" s="28" t="s">
        <v>404</v>
      </c>
      <c r="D350" s="34" t="s">
        <v>4</v>
      </c>
      <c r="E350" s="89">
        <v>360</v>
      </c>
      <c r="F350" s="90"/>
      <c r="G350" s="90">
        <f t="shared" si="9"/>
        <v>0</v>
      </c>
      <c r="H350" s="88"/>
      <c r="I350" s="90">
        <f t="shared" si="8"/>
        <v>0</v>
      </c>
      <c r="J350" s="91"/>
    </row>
    <row r="351" spans="1:10" ht="27.6" x14ac:dyDescent="0.3">
      <c r="A351" s="79" t="s">
        <v>389</v>
      </c>
      <c r="B351" s="28" t="s">
        <v>387</v>
      </c>
      <c r="C351" s="28" t="s">
        <v>388</v>
      </c>
      <c r="D351" s="34" t="s">
        <v>4</v>
      </c>
      <c r="E351" s="89">
        <v>6000</v>
      </c>
      <c r="F351" s="90"/>
      <c r="G351" s="90">
        <f t="shared" si="9"/>
        <v>0</v>
      </c>
      <c r="H351" s="88"/>
      <c r="I351" s="90">
        <f t="shared" si="8"/>
        <v>0</v>
      </c>
      <c r="J351" s="91"/>
    </row>
    <row r="352" spans="1:10" ht="27.6" x14ac:dyDescent="0.3">
      <c r="A352" s="79" t="s">
        <v>405</v>
      </c>
      <c r="B352" s="28" t="s">
        <v>390</v>
      </c>
      <c r="C352" s="28" t="s">
        <v>391</v>
      </c>
      <c r="D352" s="34" t="s">
        <v>4</v>
      </c>
      <c r="E352" s="89">
        <v>1200</v>
      </c>
      <c r="F352" s="90"/>
      <c r="G352" s="90">
        <f t="shared" si="9"/>
        <v>0</v>
      </c>
      <c r="H352" s="88"/>
      <c r="I352" s="90">
        <f t="shared" si="8"/>
        <v>0</v>
      </c>
      <c r="J352" s="91"/>
    </row>
    <row r="353" spans="1:10" s="114" customFormat="1" ht="15.6" x14ac:dyDescent="0.3">
      <c r="A353" s="94" t="s">
        <v>592</v>
      </c>
      <c r="B353" s="95"/>
      <c r="C353" s="95"/>
      <c r="D353" s="95"/>
      <c r="E353" s="95"/>
      <c r="F353" s="96"/>
      <c r="G353" s="110">
        <f>SUM(G326:G352)</f>
        <v>0</v>
      </c>
      <c r="H353" s="111" t="s">
        <v>594</v>
      </c>
      <c r="I353" s="110">
        <f>SUM(I326:I352)</f>
        <v>0</v>
      </c>
      <c r="J353" s="113"/>
    </row>
    <row r="354" spans="1:10" s="114" customFormat="1" ht="15.6" x14ac:dyDescent="0.3">
      <c r="A354" s="94" t="s">
        <v>593</v>
      </c>
      <c r="B354" s="95"/>
      <c r="C354" s="95"/>
      <c r="D354" s="95"/>
      <c r="E354" s="95"/>
      <c r="F354" s="96"/>
      <c r="G354" s="110">
        <f>G353*130%</f>
        <v>0</v>
      </c>
      <c r="H354" s="111" t="s">
        <v>594</v>
      </c>
      <c r="I354" s="110">
        <f>I353*130%</f>
        <v>0</v>
      </c>
      <c r="J354" s="113"/>
    </row>
    <row r="355" spans="1:10" ht="37.200000000000003" customHeight="1" x14ac:dyDescent="0.3">
      <c r="A355" s="133" t="s">
        <v>487</v>
      </c>
      <c r="B355" s="134"/>
      <c r="C355" s="134"/>
      <c r="D355" s="134"/>
      <c r="E355" s="134"/>
      <c r="F355" s="134"/>
      <c r="G355" s="134"/>
      <c r="H355" s="134"/>
      <c r="I355" s="134"/>
      <c r="J355" s="135"/>
    </row>
    <row r="356" spans="1:10" ht="82.8" x14ac:dyDescent="0.3">
      <c r="A356" s="4">
        <v>1</v>
      </c>
      <c r="B356" s="44" t="s">
        <v>465</v>
      </c>
      <c r="C356" s="9" t="s">
        <v>468</v>
      </c>
      <c r="D356" s="34" t="s">
        <v>4</v>
      </c>
      <c r="E356" s="89">
        <v>4000</v>
      </c>
      <c r="F356" s="90"/>
      <c r="G356" s="90">
        <f t="shared" si="9"/>
        <v>0</v>
      </c>
      <c r="H356" s="88"/>
      <c r="I356" s="90">
        <f t="shared" si="8"/>
        <v>0</v>
      </c>
      <c r="J356" s="91"/>
    </row>
    <row r="357" spans="1:10" ht="69" x14ac:dyDescent="0.3">
      <c r="A357" s="4">
        <v>2</v>
      </c>
      <c r="B357" s="44" t="s">
        <v>464</v>
      </c>
      <c r="C357" s="9" t="s">
        <v>469</v>
      </c>
      <c r="D357" s="34" t="s">
        <v>4</v>
      </c>
      <c r="E357" s="89">
        <v>1000</v>
      </c>
      <c r="F357" s="90"/>
      <c r="G357" s="90">
        <f t="shared" si="9"/>
        <v>0</v>
      </c>
      <c r="H357" s="88"/>
      <c r="I357" s="90">
        <f t="shared" si="8"/>
        <v>0</v>
      </c>
      <c r="J357" s="91"/>
    </row>
    <row r="358" spans="1:10" ht="96.6" x14ac:dyDescent="0.3">
      <c r="A358" s="4">
        <v>3</v>
      </c>
      <c r="B358" s="44" t="s">
        <v>466</v>
      </c>
      <c r="C358" s="9" t="s">
        <v>467</v>
      </c>
      <c r="D358" s="34" t="s">
        <v>4</v>
      </c>
      <c r="E358" s="89">
        <v>1200</v>
      </c>
      <c r="F358" s="90"/>
      <c r="G358" s="90">
        <f t="shared" si="9"/>
        <v>0</v>
      </c>
      <c r="H358" s="88"/>
      <c r="I358" s="90">
        <f t="shared" si="8"/>
        <v>0</v>
      </c>
      <c r="J358" s="91"/>
    </row>
    <row r="359" spans="1:10" s="114" customFormat="1" ht="15.6" x14ac:dyDescent="0.3">
      <c r="A359" s="94" t="s">
        <v>592</v>
      </c>
      <c r="B359" s="95"/>
      <c r="C359" s="95"/>
      <c r="D359" s="95"/>
      <c r="E359" s="95"/>
      <c r="F359" s="96"/>
      <c r="G359" s="110">
        <f>SUM(G356:G358)</f>
        <v>0</v>
      </c>
      <c r="H359" s="111" t="s">
        <v>594</v>
      </c>
      <c r="I359" s="110">
        <f>SUM(I356:I358)</f>
        <v>0</v>
      </c>
      <c r="J359" s="113"/>
    </row>
    <row r="360" spans="1:10" s="114" customFormat="1" ht="15.6" x14ac:dyDescent="0.3">
      <c r="A360" s="94" t="s">
        <v>593</v>
      </c>
      <c r="B360" s="95"/>
      <c r="C360" s="95"/>
      <c r="D360" s="95"/>
      <c r="E360" s="95"/>
      <c r="F360" s="96"/>
      <c r="G360" s="110">
        <f>G359*130%</f>
        <v>0</v>
      </c>
      <c r="H360" s="111" t="s">
        <v>594</v>
      </c>
      <c r="I360" s="110">
        <f>I359*130%</f>
        <v>0</v>
      </c>
      <c r="J360" s="113"/>
    </row>
    <row r="361" spans="1:10" ht="34.799999999999997" customHeight="1" x14ac:dyDescent="0.3">
      <c r="A361" s="130" t="s">
        <v>579</v>
      </c>
      <c r="B361" s="131"/>
      <c r="C361" s="131"/>
      <c r="D361" s="131"/>
      <c r="E361" s="131"/>
      <c r="F361" s="131"/>
      <c r="G361" s="131"/>
      <c r="H361" s="131"/>
      <c r="I361" s="131"/>
      <c r="J361" s="132"/>
    </row>
    <row r="362" spans="1:10" ht="220.8" x14ac:dyDescent="0.3">
      <c r="A362" s="4">
        <v>1</v>
      </c>
      <c r="B362" s="44" t="s">
        <v>485</v>
      </c>
      <c r="C362" s="5" t="s">
        <v>581</v>
      </c>
      <c r="D362" s="34" t="s">
        <v>147</v>
      </c>
      <c r="E362" s="89">
        <v>3677077</v>
      </c>
      <c r="F362" s="90"/>
      <c r="G362" s="90">
        <f t="shared" si="9"/>
        <v>0</v>
      </c>
      <c r="H362" s="88"/>
      <c r="I362" s="90">
        <f t="shared" si="8"/>
        <v>0</v>
      </c>
      <c r="J362" s="91"/>
    </row>
    <row r="363" spans="1:10" ht="207" x14ac:dyDescent="0.3">
      <c r="A363" s="4">
        <v>2</v>
      </c>
      <c r="B363" s="44" t="s">
        <v>486</v>
      </c>
      <c r="C363" s="5" t="s">
        <v>580</v>
      </c>
      <c r="D363" s="34" t="s">
        <v>149</v>
      </c>
      <c r="E363" s="89">
        <v>772020</v>
      </c>
      <c r="F363" s="90"/>
      <c r="G363" s="90">
        <f t="shared" si="9"/>
        <v>0</v>
      </c>
      <c r="H363" s="88"/>
      <c r="I363" s="90">
        <f t="shared" si="8"/>
        <v>0</v>
      </c>
      <c r="J363" s="91"/>
    </row>
    <row r="364" spans="1:10" ht="15.6" x14ac:dyDescent="0.3">
      <c r="A364" s="94" t="s">
        <v>592</v>
      </c>
      <c r="B364" s="95"/>
      <c r="C364" s="95"/>
      <c r="D364" s="95"/>
      <c r="E364" s="95"/>
      <c r="F364" s="96"/>
      <c r="G364" s="110">
        <f>SUM(G362:G363)</f>
        <v>0</v>
      </c>
      <c r="H364" s="111" t="s">
        <v>594</v>
      </c>
      <c r="I364" s="110">
        <f>SUM(I362:I363)</f>
        <v>0</v>
      </c>
      <c r="J364" s="113"/>
    </row>
    <row r="365" spans="1:10" ht="15.6" x14ac:dyDescent="0.3">
      <c r="A365" s="94" t="s">
        <v>593</v>
      </c>
      <c r="B365" s="95"/>
      <c r="C365" s="95"/>
      <c r="D365" s="95"/>
      <c r="E365" s="95"/>
      <c r="F365" s="96"/>
      <c r="G365" s="110">
        <f>G364*130%</f>
        <v>0</v>
      </c>
      <c r="H365" s="111" t="s">
        <v>594</v>
      </c>
      <c r="I365" s="110">
        <f>I364*130%</f>
        <v>0</v>
      </c>
      <c r="J365" s="113"/>
    </row>
  </sheetData>
  <mergeCells count="73">
    <mergeCell ref="A364:F364"/>
    <mergeCell ref="A365:F365"/>
    <mergeCell ref="C4:E4"/>
    <mergeCell ref="C5:E5"/>
    <mergeCell ref="C6:E6"/>
    <mergeCell ref="C7:E7"/>
    <mergeCell ref="A353:F353"/>
    <mergeCell ref="A354:F354"/>
    <mergeCell ref="A355:J355"/>
    <mergeCell ref="A361:J361"/>
    <mergeCell ref="A359:F359"/>
    <mergeCell ref="A360:F360"/>
    <mergeCell ref="A297:F297"/>
    <mergeCell ref="A298:F298"/>
    <mergeCell ref="A299:J299"/>
    <mergeCell ref="A324:F324"/>
    <mergeCell ref="A323:F323"/>
    <mergeCell ref="A325:J325"/>
    <mergeCell ref="A277:J277"/>
    <mergeCell ref="A275:F275"/>
    <mergeCell ref="A276:F276"/>
    <mergeCell ref="A281:J281"/>
    <mergeCell ref="A279:F279"/>
    <mergeCell ref="A280:F280"/>
    <mergeCell ref="A214:F214"/>
    <mergeCell ref="A215:F215"/>
    <mergeCell ref="A216:J216"/>
    <mergeCell ref="A257:J257"/>
    <mergeCell ref="A255:F255"/>
    <mergeCell ref="A256:F256"/>
    <mergeCell ref="A207:J207"/>
    <mergeCell ref="A205:F205"/>
    <mergeCell ref="A206:F206"/>
    <mergeCell ref="A210:F210"/>
    <mergeCell ref="A211:F211"/>
    <mergeCell ref="A212:J212"/>
    <mergeCell ref="A196:F196"/>
    <mergeCell ref="A197:F197"/>
    <mergeCell ref="A198:J198"/>
    <mergeCell ref="A203:J203"/>
    <mergeCell ref="A201:F201"/>
    <mergeCell ref="A202:F202"/>
    <mergeCell ref="A169:J169"/>
    <mergeCell ref="A167:F167"/>
    <mergeCell ref="A168:F168"/>
    <mergeCell ref="A176:J176"/>
    <mergeCell ref="A174:F174"/>
    <mergeCell ref="A175:F175"/>
    <mergeCell ref="A157:J157"/>
    <mergeCell ref="A155:F155"/>
    <mergeCell ref="A156:F156"/>
    <mergeCell ref="A163:J163"/>
    <mergeCell ref="A161:F161"/>
    <mergeCell ref="A162:F162"/>
    <mergeCell ref="A145:J145"/>
    <mergeCell ref="A143:F143"/>
    <mergeCell ref="A144:F144"/>
    <mergeCell ref="A151:J151"/>
    <mergeCell ref="A149:F149"/>
    <mergeCell ref="A150:F150"/>
    <mergeCell ref="A133:J133"/>
    <mergeCell ref="A131:F131"/>
    <mergeCell ref="A132:F132"/>
    <mergeCell ref="A137:J137"/>
    <mergeCell ref="A135:F135"/>
    <mergeCell ref="A136:F136"/>
    <mergeCell ref="A20:J20"/>
    <mergeCell ref="A13:J13"/>
    <mergeCell ref="A18:F18"/>
    <mergeCell ref="A19:F19"/>
    <mergeCell ref="A104:J104"/>
    <mergeCell ref="A102:F102"/>
    <mergeCell ref="A103:F103"/>
  </mergeCells>
  <conditionalFormatting sqref="C356:C358 C158:C159 C164:C165 C170:C172 C366:C1048576 C11:C12">
    <cfRule type="containsText" dxfId="20" priority="33" operator="containsText" text="instytut">
      <formula>NOT(ISERROR(SEARCH("instytut",C11)))</formula>
    </cfRule>
  </conditionalFormatting>
  <conditionalFormatting sqref="C134">
    <cfRule type="containsText" dxfId="19" priority="30" operator="containsText" text="instytut">
      <formula>NOT(ISERROR(SEARCH("instytut",C134)))</formula>
    </cfRule>
  </conditionalFormatting>
  <conditionalFormatting sqref="C199:C200">
    <cfRule type="containsText" dxfId="18" priority="29" operator="containsText" text="instytut">
      <formula>NOT(ISERROR(SEARCH("instytut",C199)))</formula>
    </cfRule>
  </conditionalFormatting>
  <conditionalFormatting sqref="C204">
    <cfRule type="containsText" dxfId="17" priority="28" operator="containsText" text="instytut">
      <formula>NOT(ISERROR(SEARCH("instytut",C204)))</formula>
    </cfRule>
  </conditionalFormatting>
  <conditionalFormatting sqref="C213">
    <cfRule type="containsText" dxfId="16" priority="27" operator="containsText" text="instytut">
      <formula>NOT(ISERROR(SEARCH("instytut",C213)))</formula>
    </cfRule>
  </conditionalFormatting>
  <conditionalFormatting sqref="C288:C289">
    <cfRule type="containsText" dxfId="15" priority="23" operator="containsText" text="instytut">
      <formula>NOT(ISERROR(SEARCH("instytut",C288)))</formula>
    </cfRule>
  </conditionalFormatting>
  <conditionalFormatting sqref="C282:C284">
    <cfRule type="containsText" dxfId="14" priority="22" operator="containsText" text="instytut">
      <formula>NOT(ISERROR(SEARCH("instytut",C282)))</formula>
    </cfRule>
  </conditionalFormatting>
  <conditionalFormatting sqref="C285:C287">
    <cfRule type="containsText" dxfId="13" priority="21" operator="containsText" text="instytut">
      <formula>NOT(ISERROR(SEARCH("instytut",C285)))</formula>
    </cfRule>
  </conditionalFormatting>
  <conditionalFormatting sqref="C290:C292">
    <cfRule type="containsText" dxfId="12" priority="20" operator="containsText" text="instytut">
      <formula>NOT(ISERROR(SEARCH("instytut",C290)))</formula>
    </cfRule>
  </conditionalFormatting>
  <conditionalFormatting sqref="C293:C295">
    <cfRule type="containsText" dxfId="11" priority="19" operator="containsText" text="instytut">
      <formula>NOT(ISERROR(SEARCH("instytut",C293)))</formula>
    </cfRule>
  </conditionalFormatting>
  <conditionalFormatting sqref="C296">
    <cfRule type="containsText" dxfId="10" priority="18" operator="containsText" text="instytut">
      <formula>NOT(ISERROR(SEARCH("instytut",C296)))</formula>
    </cfRule>
  </conditionalFormatting>
  <conditionalFormatting sqref="C326:C345 C347:C352">
    <cfRule type="containsText" dxfId="9" priority="14" operator="containsText" text="instytut">
      <formula>NOT(ISERROR(SEARCH("instytut",C326)))</formula>
    </cfRule>
  </conditionalFormatting>
  <conditionalFormatting sqref="C300:C322">
    <cfRule type="containsText" dxfId="8" priority="13" operator="containsText" text="instytut">
      <formula>NOT(ISERROR(SEARCH("instytut",C300)))</formula>
    </cfRule>
  </conditionalFormatting>
  <conditionalFormatting sqref="C225 C248:C250 C230:C234 C252:C253">
    <cfRule type="containsText" dxfId="7" priority="8" operator="containsText" text="instytut">
      <formula>NOT(ISERROR(SEARCH("instytut",C225)))</formula>
    </cfRule>
  </conditionalFormatting>
  <conditionalFormatting sqref="C254">
    <cfRule type="containsText" dxfId="6" priority="7" operator="containsText" text="instytut">
      <formula>NOT(ISERROR(SEARCH("instytut",C254)))</formula>
    </cfRule>
  </conditionalFormatting>
  <conditionalFormatting sqref="C262 C265 C267:C270 C272 C274">
    <cfRule type="containsText" dxfId="5" priority="6" operator="containsText" text="instytut">
      <formula>NOT(ISERROR(SEARCH("instytut",C262)))</formula>
    </cfRule>
  </conditionalFormatting>
  <conditionalFormatting sqref="C258:C259">
    <cfRule type="containsText" dxfId="4" priority="5" operator="containsText" text="instytut">
      <formula>NOT(ISERROR(SEARCH("instytut",C258)))</formula>
    </cfRule>
  </conditionalFormatting>
  <conditionalFormatting sqref="C260">
    <cfRule type="containsText" dxfId="3" priority="4" operator="containsText" text="instytut">
      <formula>NOT(ISERROR(SEARCH("instytut",C260)))</formula>
    </cfRule>
  </conditionalFormatting>
  <conditionalFormatting sqref="C263:C264">
    <cfRule type="containsText" dxfId="2" priority="3" operator="containsText" text="instytut">
      <formula>NOT(ISERROR(SEARCH("instytut",C263)))</formula>
    </cfRule>
  </conditionalFormatting>
  <conditionalFormatting sqref="C266">
    <cfRule type="containsText" dxfId="1" priority="2" operator="containsText" text="instytut">
      <formula>NOT(ISERROR(SEARCH("instytut",C266)))</formula>
    </cfRule>
  </conditionalFormatting>
  <conditionalFormatting sqref="C261">
    <cfRule type="containsText" dxfId="0" priority="1" operator="containsText" text="instytut">
      <formula>NOT(ISERROR(SEARCH("instytut",C261)))</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Kalkulacja cenowa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Andrzej Gieszczyk</dc:creator>
  <cp:lastModifiedBy>Ewelina</cp:lastModifiedBy>
  <cp:lastPrinted>2024-01-29T12:32:21Z</cp:lastPrinted>
  <dcterms:created xsi:type="dcterms:W3CDTF">2022-11-15T08:43:23Z</dcterms:created>
  <dcterms:modified xsi:type="dcterms:W3CDTF">2024-09-27T15:28:56Z</dcterms:modified>
</cp:coreProperties>
</file>