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36" documentId="8_{97C43CEC-A7F8-44D7-A122-2224C54119BD}" xr6:coauthVersionLast="47" xr6:coauthVersionMax="47" xr10:uidLastSave="{054C28CF-D408-48CD-A3FF-6DC950C912A8}"/>
  <bookViews>
    <workbookView xWindow="-108" yWindow="-108" windowWidth="23256" windowHeight="12456" xr2:uid="{C5D6DFF8-7D71-46B6-9374-11E3AD3EA269}"/>
  </bookViews>
  <sheets>
    <sheet name="Hel" sheetId="2" r:id="rId1"/>
  </sheets>
  <definedNames>
    <definedName name="_xlnm.Print_Area" localSheetId="0">Hel!$A$1:$P$22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N15" i="2" l="1"/>
  <c r="O14" i="2"/>
  <c r="N14" i="2"/>
  <c r="J21" i="2"/>
  <c r="N13" i="2"/>
  <c r="K13" i="2"/>
  <c r="O13" i="2" s="1"/>
  <c r="K15" i="2"/>
  <c r="O15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<sst xmlns="http://schemas.openxmlformats.org/spreadsheetml/2006/main" count="35" uniqueCount="32">
  <si>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</si>
  <si>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</si>
  <si>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</si>
  <si>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</si>
  <si>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</si>
  <si>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</si>
  <si>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</si>
  <si>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</si>
  <si>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</si>
  <si>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</si>
  <si>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</si>
  <si>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</si>
  <si>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</si>
  <si>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</si>
  <si>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</si>
  <si>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</si>
  <si>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</si>
  <si>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</si>
  <si>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</si>
  <si>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</si>
  <si>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</si>
  <si>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</si>
  <si>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</si>
  <si>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</si>
  <si>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</si>
  <si>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</si>
  <si>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</si>
  <si>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</si>
  <si>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</si>
  <si>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3.4 do SIWZ - Kalkulacja cenowa dla Pakietu nr 4</t>
  </si>
  <si>
    <t>Pakiet nr 4 - Hel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</si>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</sst>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ck">
        <color indexed="64"/>
      </left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 diagonalDown="1">
      <left style="thin">
        <color indexed="64"/>
      </left>
      <right style="thick">
        <color indexed="64"/>
      </right>
      <top/>
      <bottom style="thin">
        <color indexed="64"/>
      </bottom>
      <diagonal style="dashed">
        <color indexed="64"/>
      </diagonal>
    </border>
    <border diagonalUp="1" diagonalDown="1"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ashed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ashed">
        <color indexed="64"/>
      </diagonal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dashed">
        <color indexed="64"/>
      </diagonal>
    </border>
    <border diagonalUp="1" diagonalDown="1">
      <left style="thick">
        <color indexed="64"/>
      </left>
      <right style="thin">
        <color indexed="64"/>
      </right>
      <top style="thin">
        <color indexed="64"/>
      </top>
      <bottom/>
      <diagonal style="dashed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dashed">
        <color indexed="64"/>
      </diagonal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/>
      <diagonal style="dashed">
        <color indexed="64"/>
      </diagonal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10" fontId="5" fillId="0" borderId="8" xfId="0" applyNumberFormat="1" applyFont="1" applyBorder="1" applyAlignment="1" applyProtection="1">
      <alignment vertical="center" wrapText="1"/>
      <protection locked="0"/>
    </xf>
    <xf numFmtId="9" fontId="0" fillId="0" borderId="8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4" fontId="0" fillId="2" borderId="8" xfId="0" applyNumberFormat="1" applyFill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0" borderId="9" xfId="0" applyNumberFormat="1" applyBorder="1" applyAlignment="1">
      <alignment vertical="center" wrapText="1"/>
    </xf>
    <xf numFmtId="0" fontId="1" fillId="0" borderId="10" xfId="0" quotePrefix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 applyProtection="1">
      <alignment vertical="center" wrapText="1"/>
      <protection locked="0"/>
    </xf>
    <xf numFmtId="4" fontId="5" fillId="0" borderId="13" xfId="0" applyNumberFormat="1" applyFont="1" applyBorder="1" applyAlignment="1" applyProtection="1">
      <alignment vertical="center" wrapText="1"/>
      <protection locked="0"/>
    </xf>
    <xf numFmtId="10" fontId="5" fillId="0" borderId="13" xfId="0" applyNumberFormat="1" applyFont="1" applyBorder="1" applyAlignment="1" applyProtection="1">
      <alignment vertical="center" wrapText="1"/>
      <protection locked="0"/>
    </xf>
    <xf numFmtId="9" fontId="0" fillId="0" borderId="13" xfId="0" applyNumberForma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3" fontId="0" fillId="0" borderId="13" xfId="0" applyNumberFormat="1" applyBorder="1" applyAlignment="1">
      <alignment vertical="center" wrapText="1"/>
    </xf>
    <xf numFmtId="4" fontId="0" fillId="2" borderId="13" xfId="0" applyNumberFormat="1" applyFill="1" applyBorder="1" applyAlignment="1">
      <alignment vertical="center" wrapText="1"/>
    </xf>
    <xf numFmtId="4" fontId="0" fillId="0" borderId="13" xfId="0" applyNumberFormat="1" applyBorder="1" applyAlignment="1">
      <alignment vertical="center" wrapText="1"/>
    </xf>
    <xf numFmtId="4" fontId="0" fillId="0" borderId="14" xfId="0" applyNumberFormat="1" applyBorder="1" applyAlignment="1">
      <alignment vertical="center" wrapText="1"/>
    </xf>
    <xf numFmtId="0" fontId="5" fillId="0" borderId="15" xfId="0" applyFont="1" applyBorder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0" fontId="5" fillId="0" borderId="16" xfId="0" applyNumberFormat="1" applyFont="1" applyBorder="1" applyAlignment="1" applyProtection="1">
      <alignment vertical="center" wrapText="1"/>
      <protection locked="0"/>
    </xf>
    <xf numFmtId="9" fontId="0" fillId="0" borderId="16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3" fontId="0" fillId="0" borderId="16" xfId="0" applyNumberFormat="1" applyBorder="1" applyAlignment="1">
      <alignment vertical="center" wrapText="1"/>
    </xf>
    <xf numFmtId="4" fontId="0" fillId="2" borderId="16" xfId="0" applyNumberFormat="1" applyFill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4" fontId="0" fillId="0" borderId="17" xfId="0" applyNumberFormat="1" applyBorder="1" applyAlignment="1">
      <alignment vertical="center" wrapText="1"/>
    </xf>
    <xf numFmtId="4" fontId="5" fillId="0" borderId="16" xfId="0" applyNumberFormat="1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10" fontId="5" fillId="0" borderId="19" xfId="0" applyNumberFormat="1" applyFont="1" applyBorder="1" applyAlignment="1" applyProtection="1">
      <alignment vertical="center" wrapText="1"/>
      <protection locked="0"/>
    </xf>
    <xf numFmtId="9" fontId="0" fillId="0" borderId="19" xfId="0" applyNumberForma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vertical="center" wrapText="1"/>
    </xf>
    <xf numFmtId="4" fontId="0" fillId="2" borderId="19" xfId="0" applyNumberFormat="1" applyFill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4" fontId="0" fillId="0" borderId="20" xfId="0" applyNumberForma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V6" sqref="V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38"/>
      <c r="D8" s="39"/>
      <c r="E8" s="39"/>
      <c r="F8" s="40"/>
      <c r="G8" s="41"/>
      <c r="H8" s="42"/>
      <c r="I8" s="43"/>
      <c r="J8" s="44"/>
      <c r="K8" s="44"/>
      <c r="L8" s="45"/>
      <c r="M8" s="45"/>
      <c r="N8" s="45"/>
      <c r="O8" s="46"/>
    </row>
    <row r="9" spans="2:15" s="13" customFormat="1" ht="18" customHeight="1" x14ac:dyDescent="0.3">
      <c r="B9" s="21" t="s">
        <v>17</v>
      </c>
      <c r="C9" s="47"/>
      <c r="D9" s="48"/>
      <c r="E9" s="48"/>
      <c r="F9" s="49"/>
      <c r="G9" s="50"/>
      <c r="H9" s="51"/>
      <c r="I9" s="52"/>
      <c r="J9" s="53"/>
      <c r="K9" s="53"/>
      <c r="L9" s="54"/>
      <c r="M9" s="54"/>
      <c r="N9" s="54"/>
      <c r="O9" s="55"/>
    </row>
    <row r="10" spans="2:15" s="13" customFormat="1" ht="18" customHeight="1" x14ac:dyDescent="0.3">
      <c r="B10" s="21" t="s">
        <v>18</v>
      </c>
      <c r="C10" s="47"/>
      <c r="D10" s="56"/>
      <c r="E10" s="48"/>
      <c r="F10" s="49"/>
      <c r="G10" s="50"/>
      <c r="H10" s="51"/>
      <c r="I10" s="52"/>
      <c r="J10" s="53"/>
      <c r="K10" s="53"/>
      <c r="L10" s="54"/>
      <c r="M10" s="54"/>
      <c r="N10" s="54"/>
      <c r="O10" s="55"/>
    </row>
    <row r="11" spans="2:15" s="13" customFormat="1" ht="18" customHeight="1" x14ac:dyDescent="0.3">
      <c r="B11" s="21" t="s">
        <v>19</v>
      </c>
      <c r="C11" s="47"/>
      <c r="D11" s="48"/>
      <c r="E11" s="48"/>
      <c r="F11" s="49"/>
      <c r="G11" s="50"/>
      <c r="H11" s="51"/>
      <c r="I11" s="52"/>
      <c r="J11" s="53"/>
      <c r="K11" s="53"/>
      <c r="L11" s="54"/>
      <c r="M11" s="54"/>
      <c r="N11" s="54"/>
      <c r="O11" s="55"/>
    </row>
    <row r="12" spans="2:15" s="13" customFormat="1" ht="18" customHeight="1" x14ac:dyDescent="0.3">
      <c r="B12" s="21" t="s">
        <v>20</v>
      </c>
      <c r="C12" s="47"/>
      <c r="D12" s="48"/>
      <c r="E12" s="48"/>
      <c r="F12" s="49"/>
      <c r="G12" s="50"/>
      <c r="H12" s="51"/>
      <c r="I12" s="52"/>
      <c r="J12" s="53"/>
      <c r="K12" s="53"/>
      <c r="L12" s="54"/>
      <c r="M12" s="54"/>
      <c r="N12" s="54"/>
      <c r="O12" s="55"/>
    </row>
    <row r="13" spans="2:15" s="13" customFormat="1" ht="18" customHeight="1" x14ac:dyDescent="0.3">
      <c r="B13" s="21" t="s">
        <v>21</v>
      </c>
      <c r="C13" s="22"/>
      <c r="D13" s="23"/>
      <c r="E13" s="23"/>
      <c r="F13" s="24"/>
      <c r="G13" s="25">
        <v>0.23</v>
      </c>
      <c r="H13" s="26">
        <v>10</v>
      </c>
      <c r="I13" s="27">
        <f t="shared" ref="I13:I15" si="0">H13*250</f>
        <v>2500</v>
      </c>
      <c r="J13" s="28">
        <f t="shared" ref="J13:J15" si="1">(C13+D13)*(100%+F13)*H13</f>
        <v>0</v>
      </c>
      <c r="K13" s="28">
        <f t="shared" ref="K13:K15" si="2">J13*(100%+G13)</f>
        <v>0</v>
      </c>
      <c r="L13" s="29">
        <f t="shared" ref="L13:L15" si="3">IFERROR((C13+D13)*H13/I13,"-")</f>
        <v>0</v>
      </c>
      <c r="M13" s="29">
        <f t="shared" ref="M13:M15" si="4">IFERROR(L13*(100%+G13),"-")</f>
        <v>0</v>
      </c>
      <c r="N13" s="29">
        <f t="shared" ref="N13:N15" si="5">IFERROR(J13/I13,"-")</f>
        <v>0</v>
      </c>
      <c r="O13" s="30">
        <f t="shared" ref="O13:O15" si="6">IFERROR(K13/I13,"-")</f>
        <v>0</v>
      </c>
    </row>
    <row r="14" spans="2:15" s="13" customFormat="1" ht="18" customHeight="1" x14ac:dyDescent="0.3">
      <c r="B14" s="21" t="s">
        <v>22</v>
      </c>
      <c r="C14" s="22"/>
      <c r="D14" s="23"/>
      <c r="E14" s="23"/>
      <c r="F14" s="24"/>
      <c r="G14" s="25">
        <v>0.23</v>
      </c>
      <c r="H14" s="26">
        <v>10</v>
      </c>
      <c r="I14" s="27">
        <f t="shared" si="0"/>
        <v>2500</v>
      </c>
      <c r="J14" s="28">
        <f t="shared" si="1"/>
        <v>0</v>
      </c>
      <c r="K14" s="28">
        <f t="shared" si="2"/>
        <v>0</v>
      </c>
      <c r="L14" s="29">
        <f t="shared" si="3"/>
        <v>0</v>
      </c>
      <c r="M14" s="29">
        <f t="shared" si="4"/>
        <v>0</v>
      </c>
      <c r="N14" s="29">
        <f t="shared" si="5"/>
        <v>0</v>
      </c>
      <c r="O14" s="30">
        <f t="shared" si="6"/>
        <v>0</v>
      </c>
    </row>
    <row r="15" spans="2:15" s="13" customFormat="1" ht="18" customHeight="1" x14ac:dyDescent="0.3">
      <c r="B15" s="21" t="s">
        <v>23</v>
      </c>
      <c r="C15" s="22"/>
      <c r="D15" s="23"/>
      <c r="E15" s="23"/>
      <c r="F15" s="24"/>
      <c r="G15" s="25">
        <v>0.23</v>
      </c>
      <c r="H15" s="26">
        <v>10</v>
      </c>
      <c r="I15" s="27">
        <f t="shared" si="0"/>
        <v>2500</v>
      </c>
      <c r="J15" s="28">
        <f t="shared" si="1"/>
        <v>0</v>
      </c>
      <c r="K15" s="28">
        <f t="shared" si="2"/>
        <v>0</v>
      </c>
      <c r="L15" s="29">
        <f t="shared" si="3"/>
        <v>0</v>
      </c>
      <c r="M15" s="29">
        <f t="shared" si="4"/>
        <v>0</v>
      </c>
      <c r="N15" s="29">
        <f t="shared" si="5"/>
        <v>0</v>
      </c>
      <c r="O15" s="30">
        <f t="shared" si="6"/>
        <v>0</v>
      </c>
    </row>
    <row r="16" spans="2:15" s="13" customFormat="1" ht="18" customHeight="1" x14ac:dyDescent="0.3">
      <c r="B16" s="21" t="s">
        <v>24</v>
      </c>
      <c r="C16" s="47"/>
      <c r="D16" s="48"/>
      <c r="E16" s="48"/>
      <c r="F16" s="49"/>
      <c r="G16" s="50"/>
      <c r="H16" s="51"/>
      <c r="I16" s="52"/>
      <c r="J16" s="53"/>
      <c r="K16" s="53"/>
      <c r="L16" s="54"/>
      <c r="M16" s="54"/>
      <c r="N16" s="54"/>
      <c r="O16" s="55"/>
    </row>
    <row r="17" spans="2:15" s="13" customFormat="1" ht="18" customHeight="1" x14ac:dyDescent="0.3">
      <c r="B17" s="21" t="s">
        <v>25</v>
      </c>
      <c r="C17" s="47"/>
      <c r="D17" s="48"/>
      <c r="E17" s="48"/>
      <c r="F17" s="49"/>
      <c r="G17" s="50"/>
      <c r="H17" s="51"/>
      <c r="I17" s="52"/>
      <c r="J17" s="53"/>
      <c r="K17" s="53"/>
      <c r="L17" s="54"/>
      <c r="M17" s="54"/>
      <c r="N17" s="54"/>
      <c r="O17" s="55"/>
    </row>
    <row r="18" spans="2:15" s="13" customFormat="1" ht="18" customHeight="1" x14ac:dyDescent="0.3">
      <c r="B18" s="21" t="s">
        <v>26</v>
      </c>
      <c r="C18" s="47"/>
      <c r="D18" s="48"/>
      <c r="E18" s="48"/>
      <c r="F18" s="49"/>
      <c r="G18" s="50"/>
      <c r="H18" s="51"/>
      <c r="I18" s="52"/>
      <c r="J18" s="53"/>
      <c r="K18" s="53"/>
      <c r="L18" s="54"/>
      <c r="M18" s="54"/>
      <c r="N18" s="54"/>
      <c r="O18" s="55"/>
    </row>
    <row r="19" spans="2:15" s="13" customFormat="1" ht="18" customHeight="1" x14ac:dyDescent="0.3">
      <c r="B19" s="21" t="s">
        <v>27</v>
      </c>
      <c r="C19" s="47"/>
      <c r="D19" s="48"/>
      <c r="E19" s="48"/>
      <c r="F19" s="49"/>
      <c r="G19" s="50"/>
      <c r="H19" s="51"/>
      <c r="I19" s="52"/>
      <c r="J19" s="53"/>
      <c r="K19" s="53"/>
      <c r="L19" s="54"/>
      <c r="M19" s="54"/>
      <c r="N19" s="54"/>
      <c r="O19" s="55"/>
    </row>
    <row r="20" spans="2:15" s="13" customFormat="1" ht="18" customHeight="1" thickBot="1" x14ac:dyDescent="0.35">
      <c r="B20" s="31" t="s">
        <v>28</v>
      </c>
      <c r="C20" s="57"/>
      <c r="D20" s="58"/>
      <c r="E20" s="58"/>
      <c r="F20" s="59"/>
      <c r="G20" s="60"/>
      <c r="H20" s="61"/>
      <c r="I20" s="62"/>
      <c r="J20" s="63"/>
      <c r="K20" s="63"/>
      <c r="L20" s="64"/>
      <c r="M20" s="64"/>
      <c r="N20" s="64"/>
      <c r="O20" s="65"/>
    </row>
    <row r="21" spans="2:15" s="13" customFormat="1" ht="18" customHeight="1" thickTop="1" thickBot="1" x14ac:dyDescent="0.35">
      <c r="B21" s="66" t="s">
        <v>15</v>
      </c>
      <c r="C21" s="67"/>
      <c r="D21" s="67"/>
      <c r="E21" s="67"/>
      <c r="F21" s="67"/>
      <c r="G21" s="32">
        <v>0.23</v>
      </c>
      <c r="H21" s="33">
        <v>10</v>
      </c>
      <c r="I21" s="34">
        <f>SUM(I8:I20)</f>
        <v>7500</v>
      </c>
      <c r="J21" s="35">
        <f>SUM(J8:J20)</f>
        <v>0</v>
      </c>
      <c r="K21" s="35">
        <f>SUM(K8:K20)</f>
        <v>0</v>
      </c>
      <c r="L21" s="36" t="s">
        <v>16</v>
      </c>
      <c r="M21" s="36" t="s">
        <v>16</v>
      </c>
      <c r="N21" s="36" t="s">
        <v>16</v>
      </c>
      <c r="O21" s="37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Hel</vt:lpstr>
      <vt:lpstr>Hel!Obszar_wydruku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2024-10-01T11:00:54Z</dcterms:modified>
</cp:coreProperties>
</file>